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pez\Downloads\"/>
    </mc:Choice>
  </mc:AlternateContent>
  <xr:revisionPtr revIDLastSave="0" documentId="13_ncr:1_{C3038433-796E-4246-B2BE-F23C58EB0455}" xr6:coauthVersionLast="47" xr6:coauthVersionMax="47" xr10:uidLastSave="{00000000-0000-0000-0000-000000000000}"/>
  <bookViews>
    <workbookView xWindow="-120" yWindow="-120" windowWidth="38640" windowHeight="21240" firstSheet="7" activeTab="8" xr2:uid="{00000000-000D-0000-FFFF-FFFF00000000}"/>
  </bookViews>
  <sheets>
    <sheet name="REUNION" sheetId="1" state="hidden" r:id="rId1"/>
    <sheet name="RECOLECCION (2)" sheetId="6" state="hidden" r:id="rId2"/>
    <sheet name="REGIONES" sheetId="8" state="hidden" r:id="rId3"/>
    <sheet name="Cronograma_Oficio" sheetId="10" state="hidden" r:id="rId4"/>
    <sheet name="virtual" sheetId="9" state="hidden" r:id="rId5"/>
    <sheet name="Hosp. e Inst." sheetId="4" state="hidden" r:id="rId6"/>
    <sheet name="Sectores y Colegios" sheetId="7" state="hidden" r:id="rId7"/>
    <sheet name="REGIONES " sheetId="11" r:id="rId8"/>
    <sheet name="LIMA METROPOLITANA - CALLAO" sheetId="12" r:id="rId9"/>
    <sheet name="Hoja5" sheetId="5" state="hidden" r:id="rId10"/>
  </sheets>
  <definedNames>
    <definedName name="_xlnm._FilterDatabase" localSheetId="9" hidden="1">Hoja5!$B$4:$D$40</definedName>
    <definedName name="_xlnm._FilterDatabase" localSheetId="5" hidden="1">'Hosp. e Inst.'!$B$5:$D$54</definedName>
    <definedName name="_xlnm._FilterDatabase" localSheetId="8" hidden="1">'LIMA METROPOLITANA - CALLAO'!$B$40:$F$40</definedName>
    <definedName name="_xlnm._FilterDatabase" localSheetId="1" hidden="1">'RECOLECCION (2)'!$E$5:$G$54</definedName>
    <definedName name="_xlnm._FilterDatabase" localSheetId="2" hidden="1">REGIONES!$B$5:$E$34</definedName>
    <definedName name="_xlnm._FilterDatabase" localSheetId="4" hidden="1">virtual!$A$2:$D$27</definedName>
  </definedNames>
  <calcPr calcId="191029"/>
</workbook>
</file>

<file path=xl/calcChain.xml><?xml version="1.0" encoding="utf-8"?>
<calcChain xmlns="http://schemas.openxmlformats.org/spreadsheetml/2006/main">
  <c r="E8" i="8" l="1"/>
  <c r="F10" i="4" l="1"/>
  <c r="E10" i="8"/>
  <c r="F8" i="4"/>
  <c r="F9" i="4"/>
  <c r="E9" i="8"/>
  <c r="F7" i="4"/>
  <c r="E7" i="8"/>
  <c r="F6" i="4"/>
  <c r="E6" i="8"/>
</calcChain>
</file>

<file path=xl/sharedStrings.xml><?xml version="1.0" encoding="utf-8"?>
<sst xmlns="http://schemas.openxmlformats.org/spreadsheetml/2006/main" count="1209" uniqueCount="215">
  <si>
    <t>ZONA</t>
  </si>
  <si>
    <t>DEPARTAMENTO</t>
  </si>
  <si>
    <t>Sala virtual</t>
  </si>
  <si>
    <t>FECHA</t>
  </si>
  <si>
    <t>HORA</t>
  </si>
  <si>
    <t>RESPONSABLE</t>
  </si>
  <si>
    <t>APOYO</t>
  </si>
  <si>
    <t>CENTRO</t>
  </si>
  <si>
    <t>HUANCAVELICA</t>
  </si>
  <si>
    <t>24 de marzo</t>
  </si>
  <si>
    <t>9 - 11am</t>
  </si>
  <si>
    <t>FRANCISCO</t>
  </si>
  <si>
    <t>PAOLO</t>
  </si>
  <si>
    <t>HUANUCO</t>
  </si>
  <si>
    <t>11-1pm</t>
  </si>
  <si>
    <t>ICA</t>
  </si>
  <si>
    <t>15-17 pm</t>
  </si>
  <si>
    <t>JUNIN</t>
  </si>
  <si>
    <t>25 de marzo</t>
  </si>
  <si>
    <t>PASCO</t>
  </si>
  <si>
    <t>NORTE</t>
  </si>
  <si>
    <t>ANCASH</t>
  </si>
  <si>
    <t>LUIS</t>
  </si>
  <si>
    <t>ALEX</t>
  </si>
  <si>
    <t>CAJAMARCA</t>
  </si>
  <si>
    <t>26 de marzo</t>
  </si>
  <si>
    <t>WALTER</t>
  </si>
  <si>
    <t>LA LIBERTAD</t>
  </si>
  <si>
    <t>CESAR</t>
  </si>
  <si>
    <t>LAMBAYEQUE</t>
  </si>
  <si>
    <t>PIURA</t>
  </si>
  <si>
    <t>TUMBES</t>
  </si>
  <si>
    <t>ORIENTE</t>
  </si>
  <si>
    <t>AMAZONAS</t>
  </si>
  <si>
    <t>LORETO</t>
  </si>
  <si>
    <t>MADRE DE DIOS</t>
  </si>
  <si>
    <t>SAN MARTIN</t>
  </si>
  <si>
    <t>UCAYALI</t>
  </si>
  <si>
    <t>SUR</t>
  </si>
  <si>
    <t>TACNA</t>
  </si>
  <si>
    <t>AREQUIPA</t>
  </si>
  <si>
    <t>NADIA</t>
  </si>
  <si>
    <t>AYACUCHO</t>
  </si>
  <si>
    <t>CUSCO</t>
  </si>
  <si>
    <t>MOQUEGUA</t>
  </si>
  <si>
    <t>PUNO</t>
  </si>
  <si>
    <t>APURIMAC</t>
  </si>
  <si>
    <t>CALLAO</t>
  </si>
  <si>
    <t>LIMA REGION</t>
  </si>
  <si>
    <t>IGSS SEDE ADMINISTRATIVA</t>
  </si>
  <si>
    <t>IGSS LIMA SUR</t>
  </si>
  <si>
    <t>IGSS LIMA ESTE</t>
  </si>
  <si>
    <t>IGSS LIMA CIUDAD</t>
  </si>
  <si>
    <t>LIMA</t>
  </si>
  <si>
    <t>RESPONSABLES POR REGIÓN (*)</t>
  </si>
  <si>
    <t>Categoria</t>
  </si>
  <si>
    <t>HOSPITAL NACIONAL DOS DE MAYO</t>
  </si>
  <si>
    <t>III-1</t>
  </si>
  <si>
    <t>INSTITUTO NACIONAL DE CIENCIAS NEUROLOGICAS</t>
  </si>
  <si>
    <t>III-2</t>
  </si>
  <si>
    <t>II-2</t>
  </si>
  <si>
    <t>HOSPITAL EMERGENCIAS PEDIATRICAS</t>
  </si>
  <si>
    <t>III-E</t>
  </si>
  <si>
    <t>HOSPITAL NAC. DANIEL A. CARRION</t>
  </si>
  <si>
    <t>HOSPITAL DE VENTANILLA</t>
  </si>
  <si>
    <t>II-1</t>
  </si>
  <si>
    <t>HOSPITAL NACIONAL SERGIO E. BERNALES</t>
  </si>
  <si>
    <t>HOSPITAL DE SUPE LAURA ESTHER RODRIGUEZ DULANTO</t>
  </si>
  <si>
    <t xml:space="preserve">INSTITUTO NACIONAL DE REHABILITACION "DRA. ADRIANA REBAZA FLORES" AMISTAD PERU - JAPON </t>
  </si>
  <si>
    <t>INSTITUTO NACIONAL DE SALUD DEL NIÑO</t>
  </si>
  <si>
    <t>HOSPITAL DE EMERGENCIAS JOSE CASIMIRO ULLOA</t>
  </si>
  <si>
    <t>HOSPITAL DE BAJA COMPLEJIDAD HUAYCAN</t>
  </si>
  <si>
    <t>HOSPITAL CARLOS LANFRANCO LA HOZ</t>
  </si>
  <si>
    <t>HOSPITAL SAN JUAN DE MATUCANA</t>
  </si>
  <si>
    <t>HOSPITAL DE APOYO SANTA ROSA</t>
  </si>
  <si>
    <t>HOSPITAL NACIONAL HIPOLITO UNANUE</t>
  </si>
  <si>
    <t>HOSPITAL GENERAL DE HUACHO</t>
  </si>
  <si>
    <t>HOSPITAL VICTOR LARCO HERRERA</t>
  </si>
  <si>
    <t>HOSPITAL NACIONAL ARZOBISPO LOAYZA</t>
  </si>
  <si>
    <t>HOSPITAL SAN JUAN DE LURIGANCHO</t>
  </si>
  <si>
    <t>HOSPITAL HERMILIO VALDIZAN</t>
  </si>
  <si>
    <t>HOSPITAL MARIA AUXILIADORA</t>
  </si>
  <si>
    <t>HOSPITAL DE MEDIANA COMPLEJIDAD JOSE AGURTO TELLO</t>
  </si>
  <si>
    <t>HOSPITAL NACIONAL DOCENTE MADRE NIÑO SAN BARTOLOME</t>
  </si>
  <si>
    <t>HOSPITAL NACIONAL CAYETANO HEREDIA</t>
  </si>
  <si>
    <t>HOSPITAL SAN JUAN BAUTISTA HUARAL</t>
  </si>
  <si>
    <t>NACIONAL DE OFTALMOLOGIA</t>
  </si>
  <si>
    <t>INSTITUTO NACIONAL DE ENFERMEDADES NEOPLASICAS</t>
  </si>
  <si>
    <t>INSTITUTO ESPECIALIZADO DE SALUD MENTAL HONORIO DELGADO-HIDEYO NOGUCHI</t>
  </si>
  <si>
    <t>HOSPITAL REZOLA</t>
  </si>
  <si>
    <t>INSTITUTO NACIONAL MATERNO PERINATAL</t>
  </si>
  <si>
    <t>HOSPITAL VITARTE</t>
  </si>
  <si>
    <t>HOSPITAL CHANCAY Y SERVICIOS BASICOS DE SALUD</t>
  </si>
  <si>
    <t>HOSPITAL DE REHABILITACION DEL CALLAO</t>
  </si>
  <si>
    <t>II-E</t>
  </si>
  <si>
    <t>INSTITUTO NACIONAL DE SALUD DEL NIÑO-SAN BORJA</t>
  </si>
  <si>
    <t>HOSPITAL DE BARRANCA</t>
  </si>
  <si>
    <t>HOSPITAL SAN JOSE CALLAO</t>
  </si>
  <si>
    <t>REGION LIMA</t>
  </si>
  <si>
    <t>REGION</t>
  </si>
  <si>
    <t>HOSPITAL / INSTITUTO</t>
  </si>
  <si>
    <t>RESPONSABLES POR HOSPITAL / INSTITUTO</t>
  </si>
  <si>
    <t>ANEXO 01</t>
  </si>
  <si>
    <t>(*) Para los Hospitales e Institutos de Lima se considera el siguiente anexo 01</t>
  </si>
  <si>
    <t>ESSALUD</t>
  </si>
  <si>
    <t>POLICIA NACIONAL</t>
  </si>
  <si>
    <t>SUSALUD</t>
  </si>
  <si>
    <t>SANIDAD DEL EJERCITO PERUANO</t>
  </si>
  <si>
    <t>MEDICO</t>
  </si>
  <si>
    <t>ENFERMERO</t>
  </si>
  <si>
    <t>MEDICO VETERINARIO</t>
  </si>
  <si>
    <t>OBSTETRA</t>
  </si>
  <si>
    <t>ODONTOLOGO</t>
  </si>
  <si>
    <t>NUTRICIONISTA</t>
  </si>
  <si>
    <t>BIOLOGO</t>
  </si>
  <si>
    <t>PSICOLOGO</t>
  </si>
  <si>
    <t>QUIMICO FARMACEUTICO</t>
  </si>
  <si>
    <t>TRABAJADORA SOCIAL</t>
  </si>
  <si>
    <t>TECNOLOGO MEDICO</t>
  </si>
  <si>
    <t>COLEGIOS PROFESIONALES</t>
  </si>
  <si>
    <t>RESPONSABLES</t>
  </si>
  <si>
    <t>ANEXO:02</t>
  </si>
  <si>
    <t>Coordinar con los sectores para la información via oficios</t>
  </si>
  <si>
    <t>llamadas etc.</t>
  </si>
  <si>
    <t>LIMA CIUDAD</t>
  </si>
  <si>
    <t>RED DE SALUD LIMA NORTE IV</t>
  </si>
  <si>
    <t>TUPAC AMARU</t>
  </si>
  <si>
    <t>V RIMAC-SMP-LO</t>
  </si>
  <si>
    <t>LIMA ESTE METROPOLITANA</t>
  </si>
  <si>
    <t>SAN JUAN DE LURIGANCHO</t>
  </si>
  <si>
    <t>BARRANCO - CHORRILLOS - SURCO</t>
  </si>
  <si>
    <t>SAN JUAN DE MIRAFLORES - VILLA MARIA DEL TRIUNFO</t>
  </si>
  <si>
    <t>VILLA EL SALVADOR - LURIN - PACHACAMAC - PUCUSANA</t>
  </si>
  <si>
    <t>LIMA ESTE</t>
  </si>
  <si>
    <t>LIMA SUR</t>
  </si>
  <si>
    <t>RESPONSABLES RECOLECCION SECTOR SALUD Y COLEGIOS PROFESIONALES</t>
  </si>
  <si>
    <t>SANIDAD DE LA FAP</t>
  </si>
  <si>
    <t>SANIDAD DE LA MARINA</t>
  </si>
  <si>
    <t>DISA LIMA CIUDAD</t>
  </si>
  <si>
    <t>RED</t>
  </si>
  <si>
    <t>LUIS-ALEX</t>
  </si>
  <si>
    <t>NADIA-ALEX</t>
  </si>
  <si>
    <t>LUIS-CESAR</t>
  </si>
  <si>
    <t>RECOLECCIÓN DE INFORMACIÓN DE RHUS 2016</t>
  </si>
  <si>
    <t>PEDRO</t>
  </si>
  <si>
    <t>Coordinar con los sectores para la información via oficios, llamadas etc.</t>
  </si>
  <si>
    <t>FRANCISCO HUAPAYA</t>
  </si>
  <si>
    <t>LUIS CHILCA</t>
  </si>
  <si>
    <t>CESAR IBAÑEZ</t>
  </si>
  <si>
    <t>WALTER PEREZ</t>
  </si>
  <si>
    <t>NADIA LLAMOCA</t>
  </si>
  <si>
    <t>JOSE LA ROSA</t>
  </si>
  <si>
    <t>DIA</t>
  </si>
  <si>
    <t>Martes 18 ( 03:00 pm a 04:30 pm)</t>
  </si>
  <si>
    <t>Jueves 20 ( 03:00 pm a 04:30 pm)</t>
  </si>
  <si>
    <t>Viernes 21 ( 03:00 pm a 04:30 pm)</t>
  </si>
  <si>
    <t>Miercoles 19 ( 03:00 pm a 04:30 pm)</t>
  </si>
  <si>
    <t>LIMA PROVINCIA</t>
  </si>
  <si>
    <t>MACRO REGION</t>
  </si>
  <si>
    <t>LIMA METROPOLITANA</t>
  </si>
  <si>
    <t>FECHA PROPUESTA</t>
  </si>
  <si>
    <t>13 y 14 de Junio</t>
  </si>
  <si>
    <t>15 y 16 de Junio</t>
  </si>
  <si>
    <t>15 de Junio</t>
  </si>
  <si>
    <t>16 de Junio</t>
  </si>
  <si>
    <t>REGIÓN</t>
  </si>
  <si>
    <t>19 y 20 Junio</t>
  </si>
  <si>
    <t>21 y 22 de Junio</t>
  </si>
  <si>
    <t>22 y 23 de Junio</t>
  </si>
  <si>
    <t>26 y 27 de Junio</t>
  </si>
  <si>
    <t>CRONOGRAMA PROPUESTO</t>
  </si>
  <si>
    <t>DESTINO</t>
  </si>
  <si>
    <t>Cajamarca, La libertad</t>
  </si>
  <si>
    <t>Junin</t>
  </si>
  <si>
    <t>Javier Loayza, Walter  y Nadia</t>
  </si>
  <si>
    <t>Javier del Campo, Paolo, Luis</t>
  </si>
  <si>
    <t>Francisco, Cesar, Fabricio</t>
  </si>
  <si>
    <t>wperez@minsa.gob.pe</t>
  </si>
  <si>
    <t>nllamoca@minsa.gob.pe</t>
  </si>
  <si>
    <t>cibanez@minsa.gob.pe</t>
  </si>
  <si>
    <t>DIRESA CALLAO</t>
  </si>
  <si>
    <t>CORREOS</t>
  </si>
  <si>
    <t>DIRECCIÓN DE ABASTECIMIENTO DE RECURSOS ESTRATÉGICOS EN SALUD - DARES</t>
  </si>
  <si>
    <t>MINSA</t>
  </si>
  <si>
    <t>SIS</t>
  </si>
  <si>
    <t>SUPERINTENDENCIA NACIONAL DE SALUD-OFICINA GENERAL DE ADMINISTRACION</t>
  </si>
  <si>
    <t>INSTITUTO NACIONAL DE SALUD</t>
  </si>
  <si>
    <t>PROGRAMA NACIONAL DE INVERSIONES EN SALUD - PRONIS</t>
  </si>
  <si>
    <t>UNIDAD EJECUTORA</t>
  </si>
  <si>
    <t>PLIEGO</t>
  </si>
  <si>
    <t>SECTORISTA</t>
  </si>
  <si>
    <t>LIMA METROPOLITANA - CALLAO</t>
  </si>
  <si>
    <t>REGIONES</t>
  </si>
  <si>
    <t>HOSPITAL DE EMERGENCIAS VILLA EL SALVADOR</t>
  </si>
  <si>
    <t xml:space="preserve">DIRIS  - LIMA NORTE </t>
  </si>
  <si>
    <t>DIRIS - LIMA ESTE</t>
  </si>
  <si>
    <t>DIRIS - LIMA CENTRO</t>
  </si>
  <si>
    <t>DIRIS - LIMA SUR</t>
  </si>
  <si>
    <t>DIRIS</t>
  </si>
  <si>
    <t>SEDE CENTRAL</t>
  </si>
  <si>
    <t>FABRICIO LOPEZ</t>
  </si>
  <si>
    <t>flopez@minsa.gob.pe</t>
  </si>
  <si>
    <t>MINISTERIO DE SALUD – SECTORISTAS DEL INFORHUS – TELÉFONO 315 6600 – Anexo 5207-5258</t>
  </si>
  <si>
    <t>MINISTERIO DE SALUD – SECTORISTAS DEL INFORHUS  TELÉFONO 315 6600  Anexo 5207-5258</t>
  </si>
  <si>
    <t>ALEX LA ROSA</t>
  </si>
  <si>
    <t>jlarosa@minsa.gob.pe</t>
  </si>
  <si>
    <t>CELULARES</t>
  </si>
  <si>
    <t>INS</t>
  </si>
  <si>
    <t>HOSPITAL EMERGENCIA ATE VITARTE</t>
  </si>
  <si>
    <t>FONDO INTANGIBLE SOLIDARIO DE SALUD - FISSAL</t>
  </si>
  <si>
    <t>SEGURO INTEGRAL DE SALUD</t>
  </si>
  <si>
    <t>JULIO MORENO</t>
  </si>
  <si>
    <t>digep003@minsa.gob.pe</t>
  </si>
  <si>
    <t>Fuente: INFORHUS - Junio 2021</t>
  </si>
  <si>
    <t>PLIEGO -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</si>
</sst>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1" xfId="0" applyBorder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2" xfId="0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7" fillId="5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3" fontId="3" fillId="6" borderId="1" xfId="1" applyNumberFormat="1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3" fontId="3" fillId="0" borderId="1" xfId="1" applyNumberFormat="1" applyFont="1" applyFill="1" applyBorder="1"/>
    <xf numFmtId="0" fontId="4" fillId="0" borderId="0" xfId="0" applyFont="1"/>
    <xf numFmtId="0" fontId="2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8" fillId="3" borderId="1" xfId="1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8" fillId="7" borderId="1" xfId="1" applyNumberFormat="1" applyFont="1" applyFill="1" applyBorder="1"/>
    <xf numFmtId="0" fontId="6" fillId="0" borderId="0" xfId="0" applyFont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9" borderId="1" xfId="0" applyFill="1" applyBorder="1"/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0" fillId="0" borderId="0" xfId="2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3" fillId="10" borderId="17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/>
    </xf>
    <xf numFmtId="0" fontId="10" fillId="0" borderId="0" xfId="2" applyBorder="1" applyAlignment="1">
      <alignment horizontal="center" vertical="center"/>
    </xf>
    <xf numFmtId="0" fontId="13" fillId="10" borderId="5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0" fillId="3" borderId="9" xfId="2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12" fillId="12" borderId="10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/>
    </xf>
    <xf numFmtId="0" fontId="12" fillId="12" borderId="1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/>
    </xf>
    <xf numFmtId="0" fontId="15" fillId="11" borderId="0" xfId="0" applyFont="1" applyFill="1" applyAlignment="1">
      <alignment horizontal="left" vertical="center"/>
    </xf>
    <xf numFmtId="0" fontId="10" fillId="12" borderId="12" xfId="2" applyFill="1" applyBorder="1" applyAlignment="1">
      <alignment horizontal="center" vertical="center"/>
    </xf>
    <xf numFmtId="0" fontId="12" fillId="12" borderId="1" xfId="0" applyFont="1" applyFill="1" applyBorder="1" applyAlignment="1">
      <alignment wrapText="1"/>
    </xf>
    <xf numFmtId="0" fontId="7" fillId="11" borderId="0" xfId="0" applyFont="1" applyFill="1" applyAlignment="1">
      <alignment horizontal="left" vertical="center"/>
    </xf>
    <xf numFmtId="0" fontId="2" fillId="10" borderId="32" xfId="0" applyFont="1" applyFill="1" applyBorder="1" applyAlignment="1">
      <alignment horizontal="center" wrapText="1"/>
    </xf>
    <xf numFmtId="3" fontId="3" fillId="0" borderId="8" xfId="1" applyNumberFormat="1" applyFont="1" applyFill="1" applyBorder="1"/>
    <xf numFmtId="3" fontId="3" fillId="13" borderId="5" xfId="1" applyNumberFormat="1" applyFont="1" applyFill="1" applyBorder="1"/>
    <xf numFmtId="3" fontId="3" fillId="13" borderId="8" xfId="1" applyNumberFormat="1" applyFont="1" applyFill="1" applyBorder="1"/>
    <xf numFmtId="3" fontId="3" fillId="13" borderId="25" xfId="1" applyNumberFormat="1" applyFont="1" applyFill="1" applyBorder="1"/>
    <xf numFmtId="3" fontId="3" fillId="13" borderId="10" xfId="1" applyNumberFormat="1" applyFont="1" applyFill="1" applyBorder="1"/>
    <xf numFmtId="3" fontId="3" fillId="0" borderId="14" xfId="1" applyNumberFormat="1" applyFont="1" applyFill="1" applyBorder="1"/>
    <xf numFmtId="3" fontId="3" fillId="0" borderId="5" xfId="1" applyNumberFormat="1" applyFont="1" applyFill="1" applyBorder="1"/>
    <xf numFmtId="3" fontId="3" fillId="0" borderId="13" xfId="1" applyNumberFormat="1" applyFont="1" applyFill="1" applyBorder="1"/>
    <xf numFmtId="3" fontId="3" fillId="0" borderId="10" xfId="1" applyNumberFormat="1" applyFont="1" applyFill="1" applyBorder="1"/>
    <xf numFmtId="0" fontId="0" fillId="0" borderId="15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10" fillId="13" borderId="20" xfId="2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13" borderId="2" xfId="2" applyFont="1" applyFill="1" applyBorder="1" applyAlignment="1">
      <alignment horizontal="center" vertical="center"/>
    </xf>
    <xf numFmtId="0" fontId="17" fillId="12" borderId="18" xfId="2" applyFont="1" applyFill="1" applyBorder="1" applyAlignment="1">
      <alignment horizontal="center" vertical="center" wrapText="1"/>
    </xf>
    <xf numFmtId="0" fontId="17" fillId="3" borderId="28" xfId="2" applyFont="1" applyFill="1" applyBorder="1" applyAlignment="1">
      <alignment horizontal="center"/>
    </xf>
    <xf numFmtId="0" fontId="10" fillId="0" borderId="16" xfId="2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3" fontId="14" fillId="3" borderId="0" xfId="1" applyNumberFormat="1" applyFont="1" applyFill="1" applyBorder="1" applyAlignment="1">
      <alignment horizontal="center" vertical="center"/>
    </xf>
    <xf numFmtId="0" fontId="10" fillId="13" borderId="7" xfId="2" applyFill="1" applyBorder="1" applyAlignment="1">
      <alignment horizontal="center" vertical="center"/>
    </xf>
    <xf numFmtId="0" fontId="10" fillId="13" borderId="9" xfId="2" applyFill="1" applyBorder="1" applyAlignment="1">
      <alignment horizontal="center" vertical="center"/>
    </xf>
    <xf numFmtId="0" fontId="10" fillId="13" borderId="12" xfId="2" applyFill="1" applyBorder="1" applyAlignment="1">
      <alignment horizontal="center" vertical="center"/>
    </xf>
    <xf numFmtId="0" fontId="10" fillId="0" borderId="7" xfId="2" applyFill="1" applyBorder="1" applyAlignment="1">
      <alignment horizontal="center" vertical="center"/>
    </xf>
    <xf numFmtId="0" fontId="10" fillId="0" borderId="9" xfId="2" applyFill="1" applyBorder="1" applyAlignment="1">
      <alignment horizontal="center" vertical="center"/>
    </xf>
    <xf numFmtId="0" fontId="10" fillId="0" borderId="12" xfId="2" applyFill="1" applyBorder="1" applyAlignment="1">
      <alignment horizontal="center" vertical="center"/>
    </xf>
    <xf numFmtId="0" fontId="0" fillId="13" borderId="6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6" xfId="2" applyFill="1" applyBorder="1" applyAlignment="1">
      <alignment horizontal="center" vertical="center"/>
    </xf>
    <xf numFmtId="0" fontId="10" fillId="0" borderId="2" xfId="2" applyFill="1" applyBorder="1" applyAlignment="1">
      <alignment horizontal="center" vertical="center"/>
    </xf>
    <xf numFmtId="0" fontId="10" fillId="0" borderId="11" xfId="2" applyFill="1" applyBorder="1" applyAlignment="1">
      <alignment horizontal="center" vertical="center"/>
    </xf>
    <xf numFmtId="0" fontId="10" fillId="13" borderId="6" xfId="2" applyFill="1" applyBorder="1" applyAlignment="1">
      <alignment horizontal="center" vertical="center"/>
    </xf>
    <xf numFmtId="0" fontId="10" fillId="13" borderId="2" xfId="2" applyFill="1" applyBorder="1" applyAlignment="1">
      <alignment horizontal="center" vertical="center"/>
    </xf>
    <xf numFmtId="0" fontId="10" fillId="13" borderId="11" xfId="2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14" fillId="3" borderId="19" xfId="1" applyNumberFormat="1" applyFont="1" applyFill="1" applyBorder="1" applyAlignment="1">
      <alignment horizontal="center" vertical="center"/>
    </xf>
    <xf numFmtId="0" fontId="10" fillId="12" borderId="21" xfId="2" applyFill="1" applyBorder="1" applyAlignment="1">
      <alignment horizontal="center" vertical="center"/>
    </xf>
    <xf numFmtId="0" fontId="10" fillId="12" borderId="22" xfId="2" applyFill="1" applyBorder="1" applyAlignment="1">
      <alignment horizontal="center" vertical="center"/>
    </xf>
    <xf numFmtId="0" fontId="10" fillId="12" borderId="20" xfId="2" applyFill="1" applyBorder="1" applyAlignment="1">
      <alignment horizontal="center" vertical="center"/>
    </xf>
    <xf numFmtId="0" fontId="10" fillId="12" borderId="23" xfId="2" applyFill="1" applyBorder="1" applyAlignment="1">
      <alignment horizontal="center" vertical="center"/>
    </xf>
    <xf numFmtId="0" fontId="10" fillId="0" borderId="21" xfId="2" applyBorder="1" applyAlignment="1">
      <alignment horizontal="center" vertical="center"/>
    </xf>
    <xf numFmtId="0" fontId="10" fillId="0" borderId="22" xfId="2" applyBorder="1" applyAlignment="1">
      <alignment horizontal="center" vertical="center"/>
    </xf>
    <xf numFmtId="0" fontId="10" fillId="0" borderId="20" xfId="2" applyBorder="1" applyAlignment="1">
      <alignment horizontal="center" vertical="center"/>
    </xf>
    <xf numFmtId="0" fontId="10" fillId="0" borderId="21" xfId="2" applyFill="1" applyBorder="1" applyAlignment="1">
      <alignment horizontal="center" vertical="center"/>
    </xf>
    <xf numFmtId="0" fontId="10" fillId="0" borderId="22" xfId="2" applyFill="1" applyBorder="1" applyAlignment="1">
      <alignment horizontal="center" vertical="center"/>
    </xf>
    <xf numFmtId="0" fontId="10" fillId="0" borderId="20" xfId="2" applyFill="1" applyBorder="1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10" fillId="3" borderId="21" xfId="2" applyFill="1" applyBorder="1" applyAlignment="1">
      <alignment horizontal="center" vertical="center"/>
    </xf>
    <xf numFmtId="0" fontId="10" fillId="3" borderId="22" xfId="2" applyFill="1" applyBorder="1" applyAlignment="1">
      <alignment horizontal="center" vertical="center"/>
    </xf>
    <xf numFmtId="0" fontId="10" fillId="3" borderId="23" xfId="2" applyFill="1" applyBorder="1" applyAlignment="1">
      <alignment horizontal="center" vertical="center"/>
    </xf>
    <xf numFmtId="0" fontId="12" fillId="12" borderId="24" xfId="0" applyFont="1" applyFill="1" applyBorder="1" applyAlignment="1">
      <alignment horizontal="left" vertical="center"/>
    </xf>
    <xf numFmtId="0" fontId="12" fillId="12" borderId="26" xfId="0" applyFont="1" applyFill="1" applyBorder="1" applyAlignment="1">
      <alignment horizontal="left" vertical="center"/>
    </xf>
    <xf numFmtId="0" fontId="12" fillId="12" borderId="25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3" borderId="3" xfId="2" applyFill="1" applyBorder="1" applyAlignment="1">
      <alignment horizontal="center" vertical="center"/>
    </xf>
    <xf numFmtId="0" fontId="10" fillId="3" borderId="2" xfId="2" applyFill="1" applyBorder="1" applyAlignment="1">
      <alignment horizontal="center" vertical="center"/>
    </xf>
    <xf numFmtId="0" fontId="10" fillId="3" borderId="11" xfId="2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0" fillId="12" borderId="29" xfId="2" applyFill="1" applyBorder="1" applyAlignment="1">
      <alignment horizontal="center" vertical="center"/>
    </xf>
    <xf numFmtId="0" fontId="10" fillId="12" borderId="30" xfId="2" applyFill="1" applyBorder="1" applyAlignment="1">
      <alignment horizontal="center" vertical="center"/>
    </xf>
    <xf numFmtId="0" fontId="10" fillId="12" borderId="31" xfId="2" applyFill="1" applyBorder="1" applyAlignment="1">
      <alignment horizontal="center" vertical="center"/>
    </xf>
    <xf numFmtId="0" fontId="10" fillId="12" borderId="9" xfId="2" applyFill="1" applyBorder="1" applyAlignment="1">
      <alignment horizontal="center" vertical="center"/>
    </xf>
    <xf numFmtId="0" fontId="10" fillId="12" borderId="1" xfId="2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0" fillId="12" borderId="3" xfId="2" applyFill="1" applyBorder="1" applyAlignment="1">
      <alignment horizontal="center" vertical="center"/>
    </xf>
    <xf numFmtId="0" fontId="10" fillId="12" borderId="2" xfId="2" applyFill="1" applyBorder="1" applyAlignment="1">
      <alignment horizontal="center" vertical="center"/>
    </xf>
    <xf numFmtId="0" fontId="10" fillId="12" borderId="4" xfId="2" applyFill="1" applyBorder="1" applyAlignment="1">
      <alignment horizontal="center" vertical="center"/>
    </xf>
    <xf numFmtId="0" fontId="17" fillId="12" borderId="3" xfId="2" applyFont="1" applyFill="1" applyBorder="1" applyAlignment="1">
      <alignment horizontal="center" vertical="center"/>
    </xf>
    <xf numFmtId="0" fontId="17" fillId="12" borderId="4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  <color rgb="FFA7FFC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digep003@minsa.gob.pe" TargetMode="External"/><Relationship Id="rId13" Type="http://schemas.openxmlformats.org/officeDocument/2006/relationships/hyperlink" Target="mailto:nllamoca@minsa.gob.pe" TargetMode="External"/><Relationship Id="rId3" Type="http://schemas.openxmlformats.org/officeDocument/2006/relationships/hyperlink" Target="mailto:cibanez@minsa.gob.pe" TargetMode="External"/><Relationship Id="rId7" Type="http://schemas.openxmlformats.org/officeDocument/2006/relationships/hyperlink" Target="https://web.whatsapp.com/send?phone=051995076648" TargetMode="External"/><Relationship Id="rId12" Type="http://schemas.openxmlformats.org/officeDocument/2006/relationships/hyperlink" Target="mailto:flopez@minsa.gob.pe" TargetMode="External"/><Relationship Id="rId2" Type="http://schemas.openxmlformats.org/officeDocument/2006/relationships/hyperlink" Target="mailto:nllamoca@minsa.gob.pe" TargetMode="External"/><Relationship Id="rId1" Type="http://schemas.openxmlformats.org/officeDocument/2006/relationships/hyperlink" Target="mailto:mchilca@minsa.gob.pe" TargetMode="External"/><Relationship Id="rId6" Type="http://schemas.openxmlformats.org/officeDocument/2006/relationships/hyperlink" Target="mailto:fhuapaya@minsa.gob.pe" TargetMode="External"/><Relationship Id="rId11" Type="http://schemas.openxmlformats.org/officeDocument/2006/relationships/hyperlink" Target="https://web.whatsapp.com/send?phone=051977176244" TargetMode="External"/><Relationship Id="rId5" Type="http://schemas.openxmlformats.org/officeDocument/2006/relationships/hyperlink" Target="https://web.whatsapp.com/send?phone=051999163221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web.whatsapp.com/send?phone=051992363872" TargetMode="External"/><Relationship Id="rId4" Type="http://schemas.openxmlformats.org/officeDocument/2006/relationships/hyperlink" Target="mailto:wperez@minsa.gob.pe" TargetMode="External"/><Relationship Id="rId9" Type="http://schemas.openxmlformats.org/officeDocument/2006/relationships/hyperlink" Target="https://web.whatsapp.com/send?phone=05192432635" TargetMode="External"/><Relationship Id="rId14" Type="http://schemas.openxmlformats.org/officeDocument/2006/relationships/hyperlink" Target="mailto:digep003@minsa.gob.pe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ibanez@minsa.gob.pe" TargetMode="External"/><Relationship Id="rId13" Type="http://schemas.openxmlformats.org/officeDocument/2006/relationships/hyperlink" Target="https://web.whatsapp.com/send?phone=05192432635" TargetMode="External"/><Relationship Id="rId18" Type="http://schemas.openxmlformats.org/officeDocument/2006/relationships/hyperlink" Target="https://web.whatsapp.com/send?phone=051999163221" TargetMode="External"/><Relationship Id="rId26" Type="http://schemas.openxmlformats.org/officeDocument/2006/relationships/printerSettings" Target="../printerSettings/printerSettings7.bin"/><Relationship Id="rId3" Type="http://schemas.openxmlformats.org/officeDocument/2006/relationships/hyperlink" Target="mailto:nllamoca@minsa.gob.pe" TargetMode="External"/><Relationship Id="rId21" Type="http://schemas.openxmlformats.org/officeDocument/2006/relationships/hyperlink" Target="https://web.whatsapp.com/send?phone=051992363872" TargetMode="External"/><Relationship Id="rId7" Type="http://schemas.openxmlformats.org/officeDocument/2006/relationships/hyperlink" Target="mailto:flopez@minsa.gob.pe" TargetMode="External"/><Relationship Id="rId12" Type="http://schemas.openxmlformats.org/officeDocument/2006/relationships/hyperlink" Target="mailto:wperez@minsa.gob.pe" TargetMode="External"/><Relationship Id="rId17" Type="http://schemas.openxmlformats.org/officeDocument/2006/relationships/hyperlink" Target="https://web.whatsapp.com/send?phone=051995076648" TargetMode="External"/><Relationship Id="rId25" Type="http://schemas.openxmlformats.org/officeDocument/2006/relationships/hyperlink" Target="mailto:nllamoca@minsa.gob.pe" TargetMode="External"/><Relationship Id="rId2" Type="http://schemas.openxmlformats.org/officeDocument/2006/relationships/hyperlink" Target="mailto:jlarosa@minsa.gob.pe" TargetMode="External"/><Relationship Id="rId16" Type="http://schemas.openxmlformats.org/officeDocument/2006/relationships/hyperlink" Target="https://web.whatsapp.com/send?phone=051965332600" TargetMode="External"/><Relationship Id="rId20" Type="http://schemas.openxmlformats.org/officeDocument/2006/relationships/hyperlink" Target="https://web.whatsapp.com/send?phone=051995076648" TargetMode="External"/><Relationship Id="rId1" Type="http://schemas.openxmlformats.org/officeDocument/2006/relationships/hyperlink" Target="mailto:cibanez@minsa.gob.pe" TargetMode="External"/><Relationship Id="rId6" Type="http://schemas.openxmlformats.org/officeDocument/2006/relationships/hyperlink" Target="mailto:wperez@minsa.gob.pe" TargetMode="External"/><Relationship Id="rId11" Type="http://schemas.openxmlformats.org/officeDocument/2006/relationships/hyperlink" Target="mailto:nllamoca@minsa.gob.pe" TargetMode="External"/><Relationship Id="rId24" Type="http://schemas.openxmlformats.org/officeDocument/2006/relationships/hyperlink" Target="https://web.whatsapp.com/send?phone=051995076648" TargetMode="External"/><Relationship Id="rId5" Type="http://schemas.openxmlformats.org/officeDocument/2006/relationships/hyperlink" Target="mailto:jlarosa@minsa.gob.pe" TargetMode="External"/><Relationship Id="rId15" Type="http://schemas.openxmlformats.org/officeDocument/2006/relationships/hyperlink" Target="mailto:cibanez@minsa.gob.pe" TargetMode="External"/><Relationship Id="rId23" Type="http://schemas.openxmlformats.org/officeDocument/2006/relationships/hyperlink" Target="https://web.whatsapp.com/send?phone=051965332600" TargetMode="External"/><Relationship Id="rId10" Type="http://schemas.openxmlformats.org/officeDocument/2006/relationships/hyperlink" Target="mailto:jlarosa@minsa.gob.pe" TargetMode="External"/><Relationship Id="rId19" Type="http://schemas.openxmlformats.org/officeDocument/2006/relationships/hyperlink" Target="https://web.whatsapp.com/send?phone=051965332600" TargetMode="External"/><Relationship Id="rId4" Type="http://schemas.openxmlformats.org/officeDocument/2006/relationships/hyperlink" Target="mailto:wperez@minsa.gob.pe" TargetMode="External"/><Relationship Id="rId9" Type="http://schemas.openxmlformats.org/officeDocument/2006/relationships/hyperlink" Target="mailto:jlarosa@minsa.gob.pe" TargetMode="External"/><Relationship Id="rId14" Type="http://schemas.openxmlformats.org/officeDocument/2006/relationships/hyperlink" Target="https://web.whatsapp.com/send?phone=051999163221" TargetMode="External"/><Relationship Id="rId22" Type="http://schemas.openxmlformats.org/officeDocument/2006/relationships/hyperlink" Target="https://web.whatsapp.com/send?phone=0519243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B26" sqref="B26"/>
    </sheetView>
  </sheetViews>
  <sheetFormatPr baseColWidth="10" defaultRowHeight="15" x14ac:dyDescent="0.25"/>
  <cols>
    <col min="1" max="1" width="15.28515625" customWidth="1"/>
    <col min="2" max="2" width="28" customWidth="1"/>
    <col min="3" max="3" width="10.7109375" bestFit="1" customWidth="1"/>
    <col min="4" max="4" width="11.28515625" bestFit="1" customWidth="1"/>
    <col min="5" max="5" width="8.7109375" bestFit="1" customWidth="1"/>
    <col min="6" max="6" width="13.42578125" bestFit="1" customWidth="1"/>
    <col min="7" max="7" width="8.140625" bestFit="1" customWidth="1"/>
  </cols>
  <sheetData>
    <row r="1" spans="1:7" x14ac:dyDescent="0.25">
      <c r="A1" s="5"/>
    </row>
    <row r="3" spans="1:7" x14ac:dyDescent="0.25">
      <c r="A3" s="6" t="s">
        <v>0</v>
      </c>
      <c r="B3" s="7" t="s">
        <v>1</v>
      </c>
      <c r="C3" s="6" t="s">
        <v>2</v>
      </c>
      <c r="D3" s="6" t="s">
        <v>3</v>
      </c>
      <c r="E3" s="8" t="s">
        <v>4</v>
      </c>
      <c r="F3" s="9" t="s">
        <v>5</v>
      </c>
      <c r="G3" s="9" t="s">
        <v>6</v>
      </c>
    </row>
    <row r="4" spans="1:7" x14ac:dyDescent="0.25">
      <c r="A4" s="132" t="s">
        <v>7</v>
      </c>
      <c r="B4" s="2" t="s">
        <v>8</v>
      </c>
      <c r="C4" s="3">
        <v>1</v>
      </c>
      <c r="D4" s="3" t="s">
        <v>9</v>
      </c>
      <c r="E4" s="4" t="s">
        <v>10</v>
      </c>
      <c r="F4" s="1" t="s">
        <v>11</v>
      </c>
      <c r="G4" s="1" t="s">
        <v>12</v>
      </c>
    </row>
    <row r="5" spans="1:7" x14ac:dyDescent="0.25">
      <c r="A5" s="132"/>
      <c r="B5" s="2" t="s">
        <v>13</v>
      </c>
      <c r="C5" s="3">
        <v>1</v>
      </c>
      <c r="D5" s="3" t="s">
        <v>9</v>
      </c>
      <c r="E5" s="4" t="s">
        <v>14</v>
      </c>
      <c r="F5" s="1" t="s">
        <v>11</v>
      </c>
      <c r="G5" s="1" t="s">
        <v>12</v>
      </c>
    </row>
    <row r="6" spans="1:7" x14ac:dyDescent="0.25">
      <c r="A6" s="132"/>
      <c r="B6" s="2" t="s">
        <v>15</v>
      </c>
      <c r="C6" s="3">
        <v>1</v>
      </c>
      <c r="D6" s="3" t="s">
        <v>9</v>
      </c>
      <c r="E6" s="4" t="s">
        <v>16</v>
      </c>
      <c r="F6" s="1" t="s">
        <v>11</v>
      </c>
      <c r="G6" s="1" t="s">
        <v>12</v>
      </c>
    </row>
    <row r="7" spans="1:7" x14ac:dyDescent="0.25">
      <c r="A7" s="132"/>
      <c r="B7" s="2" t="s">
        <v>17</v>
      </c>
      <c r="C7" s="3">
        <v>2</v>
      </c>
      <c r="D7" s="3" t="s">
        <v>18</v>
      </c>
      <c r="E7" s="4" t="s">
        <v>10</v>
      </c>
      <c r="F7" s="1" t="s">
        <v>11</v>
      </c>
      <c r="G7" s="1" t="s">
        <v>12</v>
      </c>
    </row>
    <row r="8" spans="1:7" x14ac:dyDescent="0.25">
      <c r="A8" s="132"/>
      <c r="B8" s="2" t="s">
        <v>19</v>
      </c>
      <c r="C8" s="3">
        <v>2</v>
      </c>
      <c r="D8" s="3" t="s">
        <v>18</v>
      </c>
      <c r="E8" s="4" t="s">
        <v>14</v>
      </c>
      <c r="F8" s="1" t="s">
        <v>11</v>
      </c>
      <c r="G8" s="1" t="s">
        <v>12</v>
      </c>
    </row>
    <row r="9" spans="1:7" x14ac:dyDescent="0.25">
      <c r="A9" s="132" t="s">
        <v>20</v>
      </c>
      <c r="B9" s="2" t="s">
        <v>21</v>
      </c>
      <c r="C9" s="3">
        <v>2</v>
      </c>
      <c r="D9" s="3" t="s">
        <v>18</v>
      </c>
      <c r="E9" s="4" t="s">
        <v>16</v>
      </c>
      <c r="F9" s="1" t="s">
        <v>22</v>
      </c>
      <c r="G9" s="1" t="s">
        <v>28</v>
      </c>
    </row>
    <row r="10" spans="1:7" x14ac:dyDescent="0.25">
      <c r="A10" s="132"/>
      <c r="B10" s="2" t="s">
        <v>24</v>
      </c>
      <c r="C10" s="3">
        <v>3</v>
      </c>
      <c r="D10" s="3" t="s">
        <v>25</v>
      </c>
      <c r="E10" s="4" t="s">
        <v>10</v>
      </c>
      <c r="F10" s="1" t="s">
        <v>22</v>
      </c>
      <c r="G10" s="1" t="s">
        <v>28</v>
      </c>
    </row>
    <row r="11" spans="1:7" x14ac:dyDescent="0.25">
      <c r="A11" s="132"/>
      <c r="B11" s="2" t="s">
        <v>27</v>
      </c>
      <c r="C11" s="3">
        <v>3</v>
      </c>
      <c r="D11" s="3" t="s">
        <v>25</v>
      </c>
      <c r="E11" s="4" t="s">
        <v>14</v>
      </c>
      <c r="F11" s="1" t="s">
        <v>22</v>
      </c>
      <c r="G11" s="1" t="s">
        <v>28</v>
      </c>
    </row>
    <row r="12" spans="1:7" x14ac:dyDescent="0.25">
      <c r="A12" s="132"/>
      <c r="B12" s="2" t="s">
        <v>29</v>
      </c>
      <c r="C12" s="3">
        <v>3</v>
      </c>
      <c r="D12" s="3" t="s">
        <v>25</v>
      </c>
      <c r="E12" s="4" t="s">
        <v>16</v>
      </c>
      <c r="F12" s="1" t="s">
        <v>22</v>
      </c>
      <c r="G12" s="1" t="s">
        <v>28</v>
      </c>
    </row>
    <row r="13" spans="1:7" x14ac:dyDescent="0.25">
      <c r="A13" s="132"/>
      <c r="B13" s="2" t="s">
        <v>30</v>
      </c>
      <c r="C13" s="3">
        <v>1</v>
      </c>
      <c r="D13" s="3" t="s">
        <v>18</v>
      </c>
      <c r="E13" s="4" t="s">
        <v>10</v>
      </c>
      <c r="F13" s="1" t="s">
        <v>22</v>
      </c>
      <c r="G13" s="1" t="s">
        <v>28</v>
      </c>
    </row>
    <row r="14" spans="1:7" x14ac:dyDescent="0.25">
      <c r="A14" s="132"/>
      <c r="B14" s="2" t="s">
        <v>31</v>
      </c>
      <c r="C14" s="3">
        <v>1</v>
      </c>
      <c r="D14" s="3" t="s">
        <v>18</v>
      </c>
      <c r="E14" s="4" t="s">
        <v>14</v>
      </c>
      <c r="F14" s="1" t="s">
        <v>22</v>
      </c>
      <c r="G14" s="1" t="s">
        <v>28</v>
      </c>
    </row>
    <row r="15" spans="1:7" x14ac:dyDescent="0.25">
      <c r="A15" s="132" t="s">
        <v>32</v>
      </c>
      <c r="B15" s="2" t="s">
        <v>33</v>
      </c>
      <c r="C15" s="3">
        <v>1</v>
      </c>
      <c r="D15" s="3" t="s">
        <v>18</v>
      </c>
      <c r="E15" s="4" t="s">
        <v>16</v>
      </c>
      <c r="F15" s="1" t="s">
        <v>26</v>
      </c>
      <c r="G15" s="1" t="s">
        <v>23</v>
      </c>
    </row>
    <row r="16" spans="1:7" x14ac:dyDescent="0.25">
      <c r="A16" s="132"/>
      <c r="B16" s="2" t="s">
        <v>34</v>
      </c>
      <c r="C16" s="3">
        <v>2</v>
      </c>
      <c r="D16" s="3" t="s">
        <v>9</v>
      </c>
      <c r="E16" s="4" t="s">
        <v>10</v>
      </c>
      <c r="F16" s="1" t="s">
        <v>26</v>
      </c>
      <c r="G16" s="1" t="s">
        <v>23</v>
      </c>
    </row>
    <row r="17" spans="1:7" x14ac:dyDescent="0.25">
      <c r="A17" s="132"/>
      <c r="B17" s="2" t="s">
        <v>35</v>
      </c>
      <c r="C17" s="3">
        <v>2</v>
      </c>
      <c r="D17" s="3" t="s">
        <v>9</v>
      </c>
      <c r="E17" s="4" t="s">
        <v>14</v>
      </c>
      <c r="F17" s="1" t="s">
        <v>26</v>
      </c>
      <c r="G17" s="1" t="s">
        <v>23</v>
      </c>
    </row>
    <row r="18" spans="1:7" x14ac:dyDescent="0.25">
      <c r="A18" s="132"/>
      <c r="B18" s="2" t="s">
        <v>36</v>
      </c>
      <c r="C18" s="3">
        <v>2</v>
      </c>
      <c r="D18" s="3" t="s">
        <v>9</v>
      </c>
      <c r="E18" s="4" t="s">
        <v>16</v>
      </c>
      <c r="F18" s="1" t="s">
        <v>26</v>
      </c>
      <c r="G18" s="1" t="s">
        <v>23</v>
      </c>
    </row>
    <row r="19" spans="1:7" x14ac:dyDescent="0.25">
      <c r="A19" s="132"/>
      <c r="B19" s="2" t="s">
        <v>37</v>
      </c>
      <c r="C19" s="3">
        <v>3</v>
      </c>
      <c r="D19" s="3" t="s">
        <v>18</v>
      </c>
      <c r="E19" s="4" t="s">
        <v>10</v>
      </c>
      <c r="F19" s="1" t="s">
        <v>26</v>
      </c>
      <c r="G19" s="1" t="s">
        <v>23</v>
      </c>
    </row>
    <row r="20" spans="1:7" x14ac:dyDescent="0.25">
      <c r="A20" s="132" t="s">
        <v>38</v>
      </c>
      <c r="B20" s="2" t="s">
        <v>39</v>
      </c>
      <c r="C20" s="3">
        <v>3</v>
      </c>
      <c r="D20" s="3" t="s">
        <v>18</v>
      </c>
      <c r="E20" s="4" t="s">
        <v>14</v>
      </c>
      <c r="F20" s="1" t="s">
        <v>26</v>
      </c>
      <c r="G20" s="1" t="s">
        <v>28</v>
      </c>
    </row>
    <row r="21" spans="1:7" x14ac:dyDescent="0.25">
      <c r="A21" s="132"/>
      <c r="B21" s="2" t="s">
        <v>40</v>
      </c>
      <c r="C21" s="3">
        <v>3</v>
      </c>
      <c r="D21" s="3" t="s">
        <v>18</v>
      </c>
      <c r="E21" s="4" t="s">
        <v>16</v>
      </c>
      <c r="F21" s="1" t="s">
        <v>41</v>
      </c>
      <c r="G21" s="1" t="s">
        <v>28</v>
      </c>
    </row>
    <row r="22" spans="1:7" x14ac:dyDescent="0.25">
      <c r="A22" s="132"/>
      <c r="B22" s="2" t="s">
        <v>42</v>
      </c>
      <c r="C22" s="3">
        <v>1</v>
      </c>
      <c r="D22" s="3" t="s">
        <v>25</v>
      </c>
      <c r="E22" s="4" t="s">
        <v>10</v>
      </c>
      <c r="F22" s="1" t="s">
        <v>41</v>
      </c>
      <c r="G22" s="1" t="s">
        <v>28</v>
      </c>
    </row>
    <row r="23" spans="1:7" x14ac:dyDescent="0.25">
      <c r="A23" s="132"/>
      <c r="B23" s="2" t="s">
        <v>43</v>
      </c>
      <c r="C23" s="3">
        <v>1</v>
      </c>
      <c r="D23" s="3" t="s">
        <v>25</v>
      </c>
      <c r="E23" s="4" t="s">
        <v>14</v>
      </c>
      <c r="F23" s="1" t="s">
        <v>41</v>
      </c>
      <c r="G23" s="1" t="s">
        <v>28</v>
      </c>
    </row>
    <row r="24" spans="1:7" x14ac:dyDescent="0.25">
      <c r="A24" s="132"/>
      <c r="B24" s="2" t="s">
        <v>44</v>
      </c>
      <c r="C24" s="3">
        <v>1</v>
      </c>
      <c r="D24" s="3" t="s">
        <v>25</v>
      </c>
      <c r="E24" s="4" t="s">
        <v>16</v>
      </c>
      <c r="F24" s="1" t="s">
        <v>41</v>
      </c>
      <c r="G24" s="1" t="s">
        <v>28</v>
      </c>
    </row>
    <row r="25" spans="1:7" x14ac:dyDescent="0.25">
      <c r="A25" s="132"/>
      <c r="B25" s="2" t="s">
        <v>45</v>
      </c>
      <c r="C25" s="3">
        <v>2</v>
      </c>
      <c r="D25" s="3" t="s">
        <v>25</v>
      </c>
      <c r="E25" s="4" t="s">
        <v>10</v>
      </c>
      <c r="F25" s="1" t="s">
        <v>41</v>
      </c>
      <c r="G25" s="1" t="s">
        <v>28</v>
      </c>
    </row>
    <row r="26" spans="1:7" x14ac:dyDescent="0.25">
      <c r="A26" s="132"/>
      <c r="B26" s="2" t="s">
        <v>46</v>
      </c>
      <c r="C26" s="3">
        <v>2</v>
      </c>
      <c r="D26" s="3" t="s">
        <v>25</v>
      </c>
      <c r="E26" s="4" t="s">
        <v>14</v>
      </c>
      <c r="F26" s="1" t="s">
        <v>41</v>
      </c>
      <c r="G26" s="1" t="s">
        <v>28</v>
      </c>
    </row>
    <row r="27" spans="1:7" x14ac:dyDescent="0.25">
      <c r="A27" s="10" t="s">
        <v>47</v>
      </c>
      <c r="B27" s="2" t="s">
        <v>47</v>
      </c>
      <c r="C27" s="3"/>
      <c r="D27" s="3"/>
      <c r="E27" s="4"/>
      <c r="F27" s="1" t="s">
        <v>26</v>
      </c>
      <c r="G27" s="1" t="s">
        <v>23</v>
      </c>
    </row>
    <row r="28" spans="1:7" x14ac:dyDescent="0.25">
      <c r="A28" s="133" t="s">
        <v>53</v>
      </c>
      <c r="B28" s="2" t="s">
        <v>48</v>
      </c>
      <c r="C28" s="1"/>
      <c r="D28" s="1"/>
      <c r="E28" s="1"/>
      <c r="F28" s="1" t="s">
        <v>22</v>
      </c>
      <c r="G28" s="1" t="s">
        <v>28</v>
      </c>
    </row>
    <row r="29" spans="1:7" x14ac:dyDescent="0.25">
      <c r="A29" s="133"/>
      <c r="B29" s="2" t="s">
        <v>49</v>
      </c>
      <c r="C29" s="1"/>
      <c r="D29" s="1"/>
      <c r="E29" s="1"/>
      <c r="F29" s="1" t="s">
        <v>11</v>
      </c>
      <c r="G29" s="1" t="s">
        <v>12</v>
      </c>
    </row>
    <row r="30" spans="1:7" x14ac:dyDescent="0.25">
      <c r="A30" s="133"/>
      <c r="B30" s="2" t="s">
        <v>50</v>
      </c>
      <c r="C30" s="1"/>
      <c r="D30" s="1"/>
      <c r="E30" s="1"/>
      <c r="F30" s="1" t="s">
        <v>26</v>
      </c>
      <c r="G30" s="1" t="s">
        <v>28</v>
      </c>
    </row>
    <row r="31" spans="1:7" x14ac:dyDescent="0.25">
      <c r="A31" s="133"/>
      <c r="B31" s="2" t="s">
        <v>51</v>
      </c>
      <c r="C31" s="1"/>
      <c r="D31" s="1"/>
      <c r="E31" s="1"/>
      <c r="F31" s="1" t="s">
        <v>22</v>
      </c>
      <c r="G31" s="1" t="s">
        <v>28</v>
      </c>
    </row>
    <row r="32" spans="1:7" x14ac:dyDescent="0.25">
      <c r="A32" s="133"/>
      <c r="B32" s="2" t="s">
        <v>52</v>
      </c>
      <c r="C32" s="1"/>
      <c r="D32" s="1"/>
      <c r="E32" s="1"/>
      <c r="F32" s="1" t="s">
        <v>41</v>
      </c>
      <c r="G32" s="1" t="s">
        <v>23</v>
      </c>
    </row>
  </sheetData>
  <mergeCells count="5">
    <mergeCell ref="A4:A8"/>
    <mergeCell ref="A9:A14"/>
    <mergeCell ref="A15:A19"/>
    <mergeCell ref="A20:A26"/>
    <mergeCell ref="A28:A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D40"/>
  <sheetViews>
    <sheetView zoomScaleNormal="100" workbookViewId="0">
      <selection activeCell="A4" sqref="A4:D40"/>
    </sheetView>
  </sheetViews>
  <sheetFormatPr baseColWidth="10" defaultRowHeight="15" x14ac:dyDescent="0.25"/>
  <cols>
    <col min="1" max="1" width="16.140625" customWidth="1"/>
    <col min="2" max="2" width="54.85546875" customWidth="1"/>
    <col min="4" max="4" width="25.7109375" customWidth="1"/>
  </cols>
  <sheetData>
    <row r="4" spans="1:4" x14ac:dyDescent="0.25">
      <c r="A4" s="14" t="s">
        <v>99</v>
      </c>
      <c r="B4" s="15" t="s">
        <v>100</v>
      </c>
      <c r="C4" s="15" t="s">
        <v>55</v>
      </c>
      <c r="D4" s="16" t="s">
        <v>5</v>
      </c>
    </row>
    <row r="5" spans="1:4" x14ac:dyDescent="0.25">
      <c r="A5" s="1" t="s">
        <v>53</v>
      </c>
      <c r="B5" s="11" t="s">
        <v>56</v>
      </c>
      <c r="C5" s="11" t="s">
        <v>57</v>
      </c>
      <c r="D5" s="12" t="s">
        <v>11</v>
      </c>
    </row>
    <row r="6" spans="1:4" x14ac:dyDescent="0.25">
      <c r="A6" s="1" t="s">
        <v>47</v>
      </c>
      <c r="B6" s="11" t="s">
        <v>64</v>
      </c>
      <c r="C6" s="11" t="s">
        <v>65</v>
      </c>
      <c r="D6" s="12" t="s">
        <v>11</v>
      </c>
    </row>
    <row r="7" spans="1:4" x14ac:dyDescent="0.25">
      <c r="A7" s="1" t="s">
        <v>98</v>
      </c>
      <c r="B7" s="13" t="s">
        <v>73</v>
      </c>
      <c r="C7" s="11" t="s">
        <v>65</v>
      </c>
      <c r="D7" s="12" t="s">
        <v>11</v>
      </c>
    </row>
    <row r="8" spans="1:4" x14ac:dyDescent="0.25">
      <c r="A8" s="1" t="s">
        <v>53</v>
      </c>
      <c r="B8" s="13" t="s">
        <v>82</v>
      </c>
      <c r="C8" s="11" t="s">
        <v>60</v>
      </c>
      <c r="D8" s="12" t="s">
        <v>11</v>
      </c>
    </row>
    <row r="9" spans="1:4" ht="30" x14ac:dyDescent="0.25">
      <c r="A9" s="1" t="s">
        <v>53</v>
      </c>
      <c r="B9" s="11" t="s">
        <v>83</v>
      </c>
      <c r="C9" s="11" t="s">
        <v>57</v>
      </c>
      <c r="D9" s="12" t="s">
        <v>11</v>
      </c>
    </row>
    <row r="10" spans="1:4" x14ac:dyDescent="0.25">
      <c r="A10" s="1" t="s">
        <v>53</v>
      </c>
      <c r="B10" s="11" t="s">
        <v>91</v>
      </c>
      <c r="C10" s="11" t="s">
        <v>65</v>
      </c>
      <c r="D10" s="12" t="s">
        <v>11</v>
      </c>
    </row>
    <row r="11" spans="1:4" x14ac:dyDescent="0.25">
      <c r="A11" s="1" t="s">
        <v>98</v>
      </c>
      <c r="B11" s="11" t="s">
        <v>92</v>
      </c>
      <c r="C11" s="11" t="s">
        <v>60</v>
      </c>
      <c r="D11" s="12" t="s">
        <v>11</v>
      </c>
    </row>
    <row r="12" spans="1:4" x14ac:dyDescent="0.25">
      <c r="A12" s="1" t="s">
        <v>53</v>
      </c>
      <c r="B12" s="11" t="s">
        <v>61</v>
      </c>
      <c r="C12" s="11" t="s">
        <v>62</v>
      </c>
      <c r="D12" s="12" t="s">
        <v>22</v>
      </c>
    </row>
    <row r="13" spans="1:4" x14ac:dyDescent="0.25">
      <c r="A13" s="1" t="s">
        <v>53</v>
      </c>
      <c r="B13" s="11" t="s">
        <v>63</v>
      </c>
      <c r="C13" s="11" t="s">
        <v>57</v>
      </c>
      <c r="D13" s="12" t="s">
        <v>22</v>
      </c>
    </row>
    <row r="14" spans="1:4" x14ac:dyDescent="0.25">
      <c r="A14" s="1" t="s">
        <v>53</v>
      </c>
      <c r="B14" s="11" t="s">
        <v>69</v>
      </c>
      <c r="C14" s="11" t="s">
        <v>59</v>
      </c>
      <c r="D14" s="12" t="s">
        <v>22</v>
      </c>
    </row>
    <row r="15" spans="1:4" x14ac:dyDescent="0.25">
      <c r="A15" s="1" t="s">
        <v>53</v>
      </c>
      <c r="B15" s="11" t="s">
        <v>70</v>
      </c>
      <c r="C15" s="11" t="s">
        <v>57</v>
      </c>
      <c r="D15" s="12" t="s">
        <v>22</v>
      </c>
    </row>
    <row r="16" spans="1:4" x14ac:dyDescent="0.25">
      <c r="A16" s="1" t="s">
        <v>53</v>
      </c>
      <c r="B16" s="11" t="s">
        <v>74</v>
      </c>
      <c r="C16" s="11" t="s">
        <v>57</v>
      </c>
      <c r="D16" s="12" t="s">
        <v>22</v>
      </c>
    </row>
    <row r="17" spans="1:4" x14ac:dyDescent="0.25">
      <c r="A17" s="1" t="s">
        <v>53</v>
      </c>
      <c r="B17" s="11" t="s">
        <v>78</v>
      </c>
      <c r="C17" s="11" t="s">
        <v>57</v>
      </c>
      <c r="D17" s="12" t="s">
        <v>22</v>
      </c>
    </row>
    <row r="18" spans="1:4" x14ac:dyDescent="0.25">
      <c r="A18" s="1" t="s">
        <v>53</v>
      </c>
      <c r="B18" s="13" t="s">
        <v>87</v>
      </c>
      <c r="C18" s="11" t="s">
        <v>59</v>
      </c>
      <c r="D18" s="12" t="s">
        <v>22</v>
      </c>
    </row>
    <row r="19" spans="1:4" x14ac:dyDescent="0.25">
      <c r="A19" s="1" t="s">
        <v>47</v>
      </c>
      <c r="B19" s="11" t="s">
        <v>97</v>
      </c>
      <c r="C19" s="11" t="s">
        <v>60</v>
      </c>
      <c r="D19" s="12" t="s">
        <v>41</v>
      </c>
    </row>
    <row r="20" spans="1:4" x14ac:dyDescent="0.25">
      <c r="A20" s="1" t="s">
        <v>53</v>
      </c>
      <c r="B20" s="13" t="s">
        <v>71</v>
      </c>
      <c r="C20" s="11" t="s">
        <v>65</v>
      </c>
      <c r="D20" s="12" t="s">
        <v>41</v>
      </c>
    </row>
    <row r="21" spans="1:4" x14ac:dyDescent="0.25">
      <c r="A21" s="1" t="s">
        <v>53</v>
      </c>
      <c r="B21" s="11" t="s">
        <v>72</v>
      </c>
      <c r="C21" s="11" t="s">
        <v>60</v>
      </c>
      <c r="D21" s="12" t="s">
        <v>41</v>
      </c>
    </row>
    <row r="22" spans="1:4" x14ac:dyDescent="0.25">
      <c r="A22" s="1" t="s">
        <v>53</v>
      </c>
      <c r="B22" s="13" t="s">
        <v>80</v>
      </c>
      <c r="C22" s="11" t="s">
        <v>57</v>
      </c>
      <c r="D22" s="12" t="s">
        <v>41</v>
      </c>
    </row>
    <row r="23" spans="1:4" x14ac:dyDescent="0.25">
      <c r="A23" s="1" t="s">
        <v>53</v>
      </c>
      <c r="B23" s="11" t="s">
        <v>81</v>
      </c>
      <c r="C23" s="11" t="s">
        <v>57</v>
      </c>
      <c r="D23" s="12" t="s">
        <v>41</v>
      </c>
    </row>
    <row r="24" spans="1:4" x14ac:dyDescent="0.25">
      <c r="A24" s="1" t="s">
        <v>98</v>
      </c>
      <c r="B24" s="13" t="s">
        <v>89</v>
      </c>
      <c r="C24" s="11" t="s">
        <v>60</v>
      </c>
      <c r="D24" s="12" t="s">
        <v>41</v>
      </c>
    </row>
    <row r="25" spans="1:4" x14ac:dyDescent="0.25">
      <c r="A25" s="1" t="s">
        <v>53</v>
      </c>
      <c r="B25" s="11" t="s">
        <v>90</v>
      </c>
      <c r="C25" s="11" t="s">
        <v>59</v>
      </c>
      <c r="D25" s="12" t="s">
        <v>41</v>
      </c>
    </row>
    <row r="26" spans="1:4" x14ac:dyDescent="0.25">
      <c r="A26" s="1" t="s">
        <v>53</v>
      </c>
      <c r="B26" s="13" t="s">
        <v>58</v>
      </c>
      <c r="C26" s="11" t="s">
        <v>59</v>
      </c>
      <c r="D26" s="12" t="s">
        <v>12</v>
      </c>
    </row>
    <row r="27" spans="1:4" ht="30" x14ac:dyDescent="0.25">
      <c r="A27" s="1" t="s">
        <v>53</v>
      </c>
      <c r="B27" s="13" t="s">
        <v>68</v>
      </c>
      <c r="C27" s="11" t="s">
        <v>59</v>
      </c>
      <c r="D27" s="12" t="s">
        <v>12</v>
      </c>
    </row>
    <row r="28" spans="1:4" x14ac:dyDescent="0.25">
      <c r="A28" s="1" t="s">
        <v>53</v>
      </c>
      <c r="B28" s="11" t="s">
        <v>77</v>
      </c>
      <c r="C28" s="11" t="s">
        <v>57</v>
      </c>
      <c r="D28" s="12" t="s">
        <v>12</v>
      </c>
    </row>
    <row r="29" spans="1:4" x14ac:dyDescent="0.25">
      <c r="A29" s="1" t="s">
        <v>53</v>
      </c>
      <c r="B29" s="13" t="s">
        <v>79</v>
      </c>
      <c r="C29" s="11" t="s">
        <v>60</v>
      </c>
      <c r="D29" s="12" t="s">
        <v>12</v>
      </c>
    </row>
    <row r="30" spans="1:4" x14ac:dyDescent="0.25">
      <c r="A30" s="1" t="s">
        <v>53</v>
      </c>
      <c r="B30" s="13" t="s">
        <v>86</v>
      </c>
      <c r="C30" s="11" t="s">
        <v>59</v>
      </c>
      <c r="D30" s="12" t="s">
        <v>12</v>
      </c>
    </row>
    <row r="31" spans="1:4" ht="30" x14ac:dyDescent="0.25">
      <c r="A31" s="1" t="s">
        <v>53</v>
      </c>
      <c r="B31" s="11" t="s">
        <v>88</v>
      </c>
      <c r="C31" s="11" t="s">
        <v>59</v>
      </c>
      <c r="D31" s="12" t="s">
        <v>12</v>
      </c>
    </row>
    <row r="32" spans="1:4" x14ac:dyDescent="0.25">
      <c r="A32" s="1" t="s">
        <v>98</v>
      </c>
      <c r="B32" s="13" t="s">
        <v>96</v>
      </c>
      <c r="C32" s="11" t="s">
        <v>60</v>
      </c>
      <c r="D32" s="12" t="s">
        <v>12</v>
      </c>
    </row>
    <row r="33" spans="1:4" x14ac:dyDescent="0.25">
      <c r="A33" s="1" t="s">
        <v>53</v>
      </c>
      <c r="B33" s="11" t="s">
        <v>66</v>
      </c>
      <c r="C33" s="11" t="s">
        <v>57</v>
      </c>
      <c r="D33" s="12" t="s">
        <v>26</v>
      </c>
    </row>
    <row r="34" spans="1:4" x14ac:dyDescent="0.25">
      <c r="A34" s="1" t="s">
        <v>98</v>
      </c>
      <c r="B34" s="11" t="s">
        <v>67</v>
      </c>
      <c r="C34" s="11" t="s">
        <v>65</v>
      </c>
      <c r="D34" s="12" t="s">
        <v>26</v>
      </c>
    </row>
    <row r="35" spans="1:4" x14ac:dyDescent="0.25">
      <c r="A35" s="1" t="s">
        <v>53</v>
      </c>
      <c r="B35" s="11" t="s">
        <v>75</v>
      </c>
      <c r="C35" s="11" t="s">
        <v>57</v>
      </c>
      <c r="D35" s="12" t="s">
        <v>26</v>
      </c>
    </row>
    <row r="36" spans="1:4" x14ac:dyDescent="0.25">
      <c r="A36" s="1" t="s">
        <v>98</v>
      </c>
      <c r="B36" s="11" t="s">
        <v>76</v>
      </c>
      <c r="C36" s="11" t="s">
        <v>60</v>
      </c>
      <c r="D36" s="12" t="s">
        <v>26</v>
      </c>
    </row>
    <row r="37" spans="1:4" x14ac:dyDescent="0.25">
      <c r="A37" s="1" t="s">
        <v>53</v>
      </c>
      <c r="B37" s="11" t="s">
        <v>84</v>
      </c>
      <c r="C37" s="11" t="s">
        <v>57</v>
      </c>
      <c r="D37" s="12" t="s">
        <v>26</v>
      </c>
    </row>
    <row r="38" spans="1:4" x14ac:dyDescent="0.25">
      <c r="A38" s="1" t="s">
        <v>98</v>
      </c>
      <c r="B38" s="11" t="s">
        <v>85</v>
      </c>
      <c r="C38" s="11" t="s">
        <v>60</v>
      </c>
      <c r="D38" s="12" t="s">
        <v>26</v>
      </c>
    </row>
    <row r="39" spans="1:4" x14ac:dyDescent="0.25">
      <c r="A39" s="1" t="s">
        <v>47</v>
      </c>
      <c r="B39" s="13" t="s">
        <v>93</v>
      </c>
      <c r="C39" s="11" t="s">
        <v>94</v>
      </c>
      <c r="D39" s="12" t="s">
        <v>26</v>
      </c>
    </row>
    <row r="40" spans="1:4" x14ac:dyDescent="0.25">
      <c r="A40" s="1" t="s">
        <v>53</v>
      </c>
      <c r="B40" s="13" t="s">
        <v>95</v>
      </c>
      <c r="C40" s="11" t="s">
        <v>59</v>
      </c>
      <c r="D40" s="12" t="s">
        <v>26</v>
      </c>
    </row>
  </sheetData>
  <autoFilter ref="B4:D40" xr:uid="{00000000-0009-0000-0000-000009000000}">
    <sortState xmlns:xlrd2="http://schemas.microsoft.com/office/spreadsheetml/2017/richdata2" ref="B5:D40">
      <sortCondition ref="D5:D4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showGridLines="0" zoomScale="90" zoomScaleNormal="90" workbookViewId="0">
      <selection activeCell="I34" sqref="I34"/>
    </sheetView>
  </sheetViews>
  <sheetFormatPr baseColWidth="10" defaultRowHeight="15" x14ac:dyDescent="0.25"/>
  <cols>
    <col min="1" max="1" width="15.140625" customWidth="1"/>
    <col min="2" max="2" width="32.85546875" customWidth="1"/>
    <col min="3" max="3" width="21.140625" customWidth="1"/>
    <col min="4" max="4" width="8.140625" bestFit="1" customWidth="1"/>
    <col min="5" max="5" width="18.140625" customWidth="1"/>
    <col min="6" max="6" width="102.42578125" style="34" customWidth="1"/>
    <col min="7" max="7" width="15" customWidth="1"/>
    <col min="8" max="8" width="11.42578125" customWidth="1"/>
    <col min="9" max="9" width="30.7109375" customWidth="1"/>
    <col min="10" max="10" width="15.85546875" customWidth="1"/>
    <col min="11" max="12" width="11.42578125" customWidth="1"/>
  </cols>
  <sheetData>
    <row r="1" spans="1:11" x14ac:dyDescent="0.25">
      <c r="A1" s="5" t="s">
        <v>143</v>
      </c>
      <c r="E1" s="5" t="s">
        <v>102</v>
      </c>
    </row>
    <row r="2" spans="1:11" x14ac:dyDescent="0.25">
      <c r="A2" s="5" t="s">
        <v>54</v>
      </c>
      <c r="E2" s="5" t="s">
        <v>143</v>
      </c>
    </row>
    <row r="3" spans="1:11" x14ac:dyDescent="0.25">
      <c r="E3" t="s">
        <v>101</v>
      </c>
      <c r="I3" s="5" t="s">
        <v>121</v>
      </c>
    </row>
    <row r="4" spans="1:11" x14ac:dyDescent="0.25">
      <c r="A4" s="28" t="s">
        <v>0</v>
      </c>
      <c r="B4" s="29" t="s">
        <v>1</v>
      </c>
      <c r="C4" s="27" t="s">
        <v>5</v>
      </c>
      <c r="D4" s="27" t="s">
        <v>6</v>
      </c>
      <c r="I4" t="s">
        <v>135</v>
      </c>
    </row>
    <row r="5" spans="1:11" ht="15" customHeight="1" x14ac:dyDescent="0.25">
      <c r="A5" s="134" t="s">
        <v>7</v>
      </c>
      <c r="B5" s="37" t="s">
        <v>8</v>
      </c>
      <c r="C5" s="38" t="s">
        <v>11</v>
      </c>
      <c r="D5" s="24" t="s">
        <v>144</v>
      </c>
      <c r="E5" s="14" t="s">
        <v>99</v>
      </c>
      <c r="F5" s="15" t="s">
        <v>100</v>
      </c>
      <c r="G5" s="16" t="s">
        <v>5</v>
      </c>
      <c r="I5" s="16" t="s">
        <v>119</v>
      </c>
      <c r="J5" s="16" t="s">
        <v>120</v>
      </c>
    </row>
    <row r="6" spans="1:11" ht="15" customHeight="1" x14ac:dyDescent="0.25">
      <c r="A6" s="134"/>
      <c r="B6" s="37" t="s">
        <v>13</v>
      </c>
      <c r="C6" s="38" t="s">
        <v>11</v>
      </c>
      <c r="D6" s="24" t="s">
        <v>144</v>
      </c>
      <c r="E6" s="1" t="s">
        <v>53</v>
      </c>
      <c r="F6" s="31" t="s">
        <v>56</v>
      </c>
      <c r="G6" s="30" t="s">
        <v>11</v>
      </c>
      <c r="I6" s="1" t="s">
        <v>104</v>
      </c>
      <c r="J6" s="1" t="s">
        <v>23</v>
      </c>
    </row>
    <row r="7" spans="1:11" ht="15" customHeight="1" x14ac:dyDescent="0.25">
      <c r="A7" s="134"/>
      <c r="B7" s="37" t="s">
        <v>15</v>
      </c>
      <c r="C7" s="38" t="s">
        <v>11</v>
      </c>
      <c r="D7" s="24" t="s">
        <v>144</v>
      </c>
      <c r="E7" s="1" t="s">
        <v>47</v>
      </c>
      <c r="F7" s="11" t="s">
        <v>64</v>
      </c>
      <c r="G7" s="30" t="s">
        <v>11</v>
      </c>
      <c r="I7" s="1" t="s">
        <v>105</v>
      </c>
      <c r="J7" s="1" t="s">
        <v>28</v>
      </c>
    </row>
    <row r="8" spans="1:11" ht="15" customHeight="1" x14ac:dyDescent="0.25">
      <c r="A8" s="134"/>
      <c r="B8" s="37" t="s">
        <v>17</v>
      </c>
      <c r="C8" s="38" t="s">
        <v>11</v>
      </c>
      <c r="D8" s="24" t="s">
        <v>144</v>
      </c>
      <c r="E8" s="1" t="s">
        <v>98</v>
      </c>
      <c r="F8" s="11" t="s">
        <v>73</v>
      </c>
      <c r="G8" s="30" t="s">
        <v>11</v>
      </c>
      <c r="I8" s="1" t="s">
        <v>106</v>
      </c>
      <c r="J8" s="1" t="s">
        <v>23</v>
      </c>
    </row>
    <row r="9" spans="1:11" ht="15" customHeight="1" x14ac:dyDescent="0.25">
      <c r="A9" s="134"/>
      <c r="B9" s="37" t="s">
        <v>19</v>
      </c>
      <c r="C9" s="38" t="s">
        <v>11</v>
      </c>
      <c r="D9" s="24" t="s">
        <v>144</v>
      </c>
      <c r="E9" s="1" t="s">
        <v>53</v>
      </c>
      <c r="F9" s="31" t="s">
        <v>82</v>
      </c>
      <c r="G9" s="30" t="s">
        <v>11</v>
      </c>
      <c r="I9" s="1" t="s">
        <v>107</v>
      </c>
      <c r="J9" s="1" t="s">
        <v>28</v>
      </c>
    </row>
    <row r="10" spans="1:11" ht="15" customHeight="1" x14ac:dyDescent="0.25">
      <c r="A10" s="135" t="s">
        <v>20</v>
      </c>
      <c r="B10" s="2" t="s">
        <v>21</v>
      </c>
      <c r="C10" s="24" t="s">
        <v>22</v>
      </c>
      <c r="D10" s="24" t="s">
        <v>28</v>
      </c>
      <c r="E10" s="1" t="s">
        <v>53</v>
      </c>
      <c r="F10" s="31" t="s">
        <v>83</v>
      </c>
      <c r="G10" s="30" t="s">
        <v>11</v>
      </c>
      <c r="I10" s="12" t="s">
        <v>136</v>
      </c>
      <c r="J10" s="1" t="s">
        <v>23</v>
      </c>
    </row>
    <row r="11" spans="1:11" ht="15" customHeight="1" x14ac:dyDescent="0.25">
      <c r="A11" s="135"/>
      <c r="B11" s="2" t="s">
        <v>24</v>
      </c>
      <c r="C11" s="24" t="s">
        <v>22</v>
      </c>
      <c r="D11" s="24" t="s">
        <v>28</v>
      </c>
      <c r="E11" s="1" t="s">
        <v>53</v>
      </c>
      <c r="F11" s="11" t="s">
        <v>91</v>
      </c>
      <c r="G11" s="30" t="s">
        <v>11</v>
      </c>
      <c r="I11" s="12" t="s">
        <v>137</v>
      </c>
      <c r="J11" s="1" t="s">
        <v>28</v>
      </c>
    </row>
    <row r="12" spans="1:11" ht="15" customHeight="1" x14ac:dyDescent="0.25">
      <c r="A12" s="135"/>
      <c r="B12" s="2" t="s">
        <v>27</v>
      </c>
      <c r="C12" s="24" t="s">
        <v>22</v>
      </c>
      <c r="D12" s="24" t="s">
        <v>28</v>
      </c>
      <c r="E12" s="1" t="s">
        <v>98</v>
      </c>
      <c r="F12" s="11" t="s">
        <v>92</v>
      </c>
      <c r="G12" s="30" t="s">
        <v>11</v>
      </c>
      <c r="I12" s="19" t="s">
        <v>122</v>
      </c>
    </row>
    <row r="13" spans="1:11" ht="15" customHeight="1" x14ac:dyDescent="0.25">
      <c r="A13" s="135"/>
      <c r="B13" s="2" t="s">
        <v>29</v>
      </c>
      <c r="C13" s="24" t="s">
        <v>22</v>
      </c>
      <c r="D13" s="24" t="s">
        <v>28</v>
      </c>
      <c r="E13" s="1" t="s">
        <v>53</v>
      </c>
      <c r="F13" s="31" t="s">
        <v>61</v>
      </c>
      <c r="G13" s="30" t="s">
        <v>140</v>
      </c>
      <c r="I13" s="19" t="s">
        <v>123</v>
      </c>
      <c r="K13" s="17"/>
    </row>
    <row r="14" spans="1:11" ht="15" customHeight="1" x14ac:dyDescent="0.25">
      <c r="A14" s="135"/>
      <c r="B14" s="2" t="s">
        <v>30</v>
      </c>
      <c r="C14" s="24" t="s">
        <v>22</v>
      </c>
      <c r="D14" s="24" t="s">
        <v>28</v>
      </c>
      <c r="E14" s="1" t="s">
        <v>47</v>
      </c>
      <c r="F14" s="11" t="s">
        <v>63</v>
      </c>
      <c r="G14" s="30" t="s">
        <v>140</v>
      </c>
    </row>
    <row r="15" spans="1:11" ht="15" customHeight="1" x14ac:dyDescent="0.25">
      <c r="A15" s="135"/>
      <c r="B15" s="2" t="s">
        <v>31</v>
      </c>
      <c r="C15" s="24" t="s">
        <v>22</v>
      </c>
      <c r="D15" s="24" t="s">
        <v>28</v>
      </c>
      <c r="E15" s="1" t="s">
        <v>53</v>
      </c>
      <c r="F15" s="31" t="s">
        <v>69</v>
      </c>
      <c r="G15" s="30" t="s">
        <v>140</v>
      </c>
      <c r="I15" s="16" t="s">
        <v>119</v>
      </c>
      <c r="J15" s="16" t="s">
        <v>120</v>
      </c>
    </row>
    <row r="16" spans="1:11" ht="15" customHeight="1" x14ac:dyDescent="0.25">
      <c r="A16" s="135" t="s">
        <v>32</v>
      </c>
      <c r="B16" s="2" t="s">
        <v>33</v>
      </c>
      <c r="C16" s="24" t="s">
        <v>26</v>
      </c>
      <c r="D16" s="24" t="s">
        <v>23</v>
      </c>
      <c r="E16" s="1" t="s">
        <v>53</v>
      </c>
      <c r="F16" s="31" t="s">
        <v>70</v>
      </c>
      <c r="G16" s="30" t="s">
        <v>140</v>
      </c>
      <c r="I16" s="18" t="s">
        <v>108</v>
      </c>
      <c r="J16" s="1" t="s">
        <v>23</v>
      </c>
    </row>
    <row r="17" spans="1:10" ht="15" customHeight="1" x14ac:dyDescent="0.25">
      <c r="A17" s="135"/>
      <c r="B17" s="2" t="s">
        <v>34</v>
      </c>
      <c r="C17" s="24" t="s">
        <v>26</v>
      </c>
      <c r="D17" s="24" t="s">
        <v>23</v>
      </c>
      <c r="E17" s="1" t="s">
        <v>53</v>
      </c>
      <c r="F17" s="31" t="s">
        <v>74</v>
      </c>
      <c r="G17" s="30" t="s">
        <v>140</v>
      </c>
      <c r="I17" s="18" t="s">
        <v>109</v>
      </c>
      <c r="J17" s="1" t="s">
        <v>28</v>
      </c>
    </row>
    <row r="18" spans="1:10" ht="15" customHeight="1" x14ac:dyDescent="0.25">
      <c r="A18" s="135"/>
      <c r="B18" s="2" t="s">
        <v>35</v>
      </c>
      <c r="C18" s="24" t="s">
        <v>26</v>
      </c>
      <c r="D18" s="24" t="s">
        <v>23</v>
      </c>
      <c r="E18" s="1" t="s">
        <v>53</v>
      </c>
      <c r="F18" s="31" t="s">
        <v>78</v>
      </c>
      <c r="G18" s="30" t="s">
        <v>140</v>
      </c>
      <c r="I18" s="18" t="s">
        <v>111</v>
      </c>
      <c r="J18" s="1" t="s">
        <v>23</v>
      </c>
    </row>
    <row r="19" spans="1:10" ht="15" customHeight="1" x14ac:dyDescent="0.25">
      <c r="A19" s="135"/>
      <c r="B19" s="2" t="s">
        <v>36</v>
      </c>
      <c r="C19" s="24" t="s">
        <v>26</v>
      </c>
      <c r="D19" s="24" t="s">
        <v>23</v>
      </c>
      <c r="E19" s="1" t="s">
        <v>53</v>
      </c>
      <c r="F19" s="13" t="s">
        <v>87</v>
      </c>
      <c r="G19" s="30" t="s">
        <v>140</v>
      </c>
      <c r="I19" s="18" t="s">
        <v>112</v>
      </c>
      <c r="J19" s="1" t="s">
        <v>28</v>
      </c>
    </row>
    <row r="20" spans="1:10" ht="15" customHeight="1" x14ac:dyDescent="0.25">
      <c r="A20" s="135"/>
      <c r="B20" s="2" t="s">
        <v>37</v>
      </c>
      <c r="C20" s="24" t="s">
        <v>26</v>
      </c>
      <c r="D20" s="24" t="s">
        <v>23</v>
      </c>
      <c r="E20" s="1" t="s">
        <v>47</v>
      </c>
      <c r="F20" s="11" t="s">
        <v>97</v>
      </c>
      <c r="G20" s="30" t="s">
        <v>41</v>
      </c>
      <c r="I20" s="18" t="s">
        <v>113</v>
      </c>
      <c r="J20" s="1" t="s">
        <v>23</v>
      </c>
    </row>
    <row r="21" spans="1:10" ht="15" customHeight="1" x14ac:dyDescent="0.25">
      <c r="A21" s="135" t="s">
        <v>38</v>
      </c>
      <c r="B21" s="2" t="s">
        <v>39</v>
      </c>
      <c r="C21" s="30" t="s">
        <v>26</v>
      </c>
      <c r="D21" s="24" t="s">
        <v>28</v>
      </c>
      <c r="E21" s="1" t="s">
        <v>53</v>
      </c>
      <c r="F21" s="33" t="s">
        <v>71</v>
      </c>
      <c r="G21" s="30" t="s">
        <v>41</v>
      </c>
      <c r="I21" s="18" t="s">
        <v>114</v>
      </c>
      <c r="J21" s="1" t="s">
        <v>28</v>
      </c>
    </row>
    <row r="22" spans="1:10" ht="15" customHeight="1" x14ac:dyDescent="0.25">
      <c r="A22" s="135"/>
      <c r="B22" s="2" t="s">
        <v>40</v>
      </c>
      <c r="C22" s="24" t="s">
        <v>41</v>
      </c>
      <c r="D22" s="24" t="s">
        <v>28</v>
      </c>
      <c r="E22" s="1" t="s">
        <v>53</v>
      </c>
      <c r="F22" s="31" t="s">
        <v>72</v>
      </c>
      <c r="G22" s="30" t="s">
        <v>41</v>
      </c>
      <c r="I22" s="18" t="s">
        <v>115</v>
      </c>
      <c r="J22" s="1" t="s">
        <v>23</v>
      </c>
    </row>
    <row r="23" spans="1:10" ht="15" customHeight="1" x14ac:dyDescent="0.25">
      <c r="A23" s="135"/>
      <c r="B23" s="2" t="s">
        <v>42</v>
      </c>
      <c r="C23" s="24" t="s">
        <v>41</v>
      </c>
      <c r="D23" s="24" t="s">
        <v>28</v>
      </c>
      <c r="E23" s="1" t="s">
        <v>53</v>
      </c>
      <c r="F23" s="33" t="s">
        <v>80</v>
      </c>
      <c r="G23" s="30" t="s">
        <v>41</v>
      </c>
      <c r="I23" s="18" t="s">
        <v>110</v>
      </c>
      <c r="J23" s="1" t="s">
        <v>28</v>
      </c>
    </row>
    <row r="24" spans="1:10" ht="15" customHeight="1" x14ac:dyDescent="0.25">
      <c r="A24" s="135"/>
      <c r="B24" s="2" t="s">
        <v>43</v>
      </c>
      <c r="C24" s="24" t="s">
        <v>41</v>
      </c>
      <c r="D24" s="24" t="s">
        <v>28</v>
      </c>
      <c r="E24" s="1" t="s">
        <v>53</v>
      </c>
      <c r="F24" s="31" t="s">
        <v>81</v>
      </c>
      <c r="G24" s="30" t="s">
        <v>41</v>
      </c>
      <c r="I24" s="18" t="s">
        <v>116</v>
      </c>
      <c r="J24" s="1" t="s">
        <v>23</v>
      </c>
    </row>
    <row r="25" spans="1:10" ht="15" customHeight="1" x14ac:dyDescent="0.25">
      <c r="A25" s="135"/>
      <c r="B25" s="2" t="s">
        <v>44</v>
      </c>
      <c r="C25" s="24" t="s">
        <v>41</v>
      </c>
      <c r="D25" s="24" t="s">
        <v>28</v>
      </c>
      <c r="E25" s="1" t="s">
        <v>98</v>
      </c>
      <c r="F25" s="13" t="s">
        <v>89</v>
      </c>
      <c r="G25" s="30" t="s">
        <v>41</v>
      </c>
      <c r="I25" s="18" t="s">
        <v>118</v>
      </c>
      <c r="J25" s="1" t="s">
        <v>28</v>
      </c>
    </row>
    <row r="26" spans="1:10" ht="15" customHeight="1" x14ac:dyDescent="0.25">
      <c r="A26" s="135"/>
      <c r="B26" s="2" t="s">
        <v>45</v>
      </c>
      <c r="C26" s="24" t="s">
        <v>41</v>
      </c>
      <c r="D26" s="24" t="s">
        <v>28</v>
      </c>
      <c r="E26" s="1" t="s">
        <v>53</v>
      </c>
      <c r="F26" s="31" t="s">
        <v>90</v>
      </c>
      <c r="G26" s="30" t="s">
        <v>41</v>
      </c>
      <c r="I26" s="18" t="s">
        <v>117</v>
      </c>
      <c r="J26" s="1" t="s">
        <v>23</v>
      </c>
    </row>
    <row r="27" spans="1:10" ht="15" customHeight="1" x14ac:dyDescent="0.25">
      <c r="A27" s="135"/>
      <c r="B27" s="2" t="s">
        <v>46</v>
      </c>
      <c r="C27" s="24" t="s">
        <v>41</v>
      </c>
      <c r="D27" s="24" t="s">
        <v>28</v>
      </c>
      <c r="E27" s="1" t="s">
        <v>53</v>
      </c>
      <c r="F27" s="33" t="s">
        <v>58</v>
      </c>
      <c r="G27" s="30" t="s">
        <v>28</v>
      </c>
      <c r="I27" s="19" t="s">
        <v>122</v>
      </c>
    </row>
    <row r="28" spans="1:10" ht="15" customHeight="1" x14ac:dyDescent="0.25">
      <c r="A28" s="36" t="s">
        <v>47</v>
      </c>
      <c r="B28" s="2" t="s">
        <v>47</v>
      </c>
      <c r="C28" s="24" t="s">
        <v>26</v>
      </c>
      <c r="D28" s="24" t="s">
        <v>23</v>
      </c>
      <c r="E28" s="1" t="s">
        <v>53</v>
      </c>
      <c r="F28" s="13" t="s">
        <v>68</v>
      </c>
      <c r="G28" s="30" t="s">
        <v>28</v>
      </c>
      <c r="I28" s="19" t="s">
        <v>123</v>
      </c>
    </row>
    <row r="29" spans="1:10" ht="15" customHeight="1" x14ac:dyDescent="0.25">
      <c r="A29" s="136" t="s">
        <v>53</v>
      </c>
      <c r="B29" s="2" t="s">
        <v>48</v>
      </c>
      <c r="C29" s="24" t="s">
        <v>22</v>
      </c>
      <c r="D29" s="24" t="s">
        <v>28</v>
      </c>
      <c r="E29" s="1" t="s">
        <v>53</v>
      </c>
      <c r="F29" s="31" t="s">
        <v>77</v>
      </c>
      <c r="G29" s="30" t="s">
        <v>28</v>
      </c>
    </row>
    <row r="30" spans="1:10" ht="15" customHeight="1" x14ac:dyDescent="0.25">
      <c r="A30" s="136"/>
      <c r="B30" s="2" t="s">
        <v>49</v>
      </c>
      <c r="C30" s="24" t="s">
        <v>11</v>
      </c>
      <c r="D30" s="24" t="s">
        <v>144</v>
      </c>
      <c r="E30" s="1" t="s">
        <v>53</v>
      </c>
      <c r="F30" s="33" t="s">
        <v>79</v>
      </c>
      <c r="G30" s="30" t="s">
        <v>28</v>
      </c>
    </row>
    <row r="31" spans="1:10" ht="15" customHeight="1" x14ac:dyDescent="0.25">
      <c r="A31" s="136"/>
      <c r="B31" s="2" t="s">
        <v>50</v>
      </c>
      <c r="C31" s="24" t="s">
        <v>26</v>
      </c>
      <c r="D31" s="24" t="s">
        <v>28</v>
      </c>
      <c r="E31" s="1" t="s">
        <v>53</v>
      </c>
      <c r="F31" s="33" t="s">
        <v>86</v>
      </c>
      <c r="G31" s="30" t="s">
        <v>28</v>
      </c>
    </row>
    <row r="32" spans="1:10" ht="15" customHeight="1" x14ac:dyDescent="0.25">
      <c r="A32" s="136"/>
      <c r="B32" s="2"/>
      <c r="C32" s="24"/>
      <c r="D32" s="24"/>
      <c r="E32" s="1" t="s">
        <v>53</v>
      </c>
      <c r="F32" s="11" t="s">
        <v>88</v>
      </c>
      <c r="G32" s="30" t="s">
        <v>28</v>
      </c>
    </row>
    <row r="33" spans="1:7" ht="15" customHeight="1" x14ac:dyDescent="0.25">
      <c r="A33" s="136"/>
      <c r="B33" s="2"/>
      <c r="C33" s="24"/>
      <c r="D33" s="24"/>
      <c r="E33" s="1" t="s">
        <v>98</v>
      </c>
      <c r="F33" s="13" t="s">
        <v>96</v>
      </c>
      <c r="G33" s="30" t="s">
        <v>28</v>
      </c>
    </row>
    <row r="34" spans="1:7" ht="15" customHeight="1" x14ac:dyDescent="0.25">
      <c r="A34" s="25"/>
      <c r="B34" s="25"/>
      <c r="C34" s="25"/>
      <c r="D34" s="25"/>
      <c r="E34" s="1" t="s">
        <v>53</v>
      </c>
      <c r="F34" s="31" t="s">
        <v>66</v>
      </c>
      <c r="G34" s="30" t="s">
        <v>26</v>
      </c>
    </row>
    <row r="35" spans="1:7" ht="15" customHeight="1" x14ac:dyDescent="0.25">
      <c r="A35" s="25" t="s">
        <v>103</v>
      </c>
      <c r="B35" s="25"/>
      <c r="C35" s="25"/>
      <c r="D35" s="25"/>
      <c r="E35" s="1" t="s">
        <v>98</v>
      </c>
      <c r="F35" s="11" t="s">
        <v>67</v>
      </c>
      <c r="G35" s="30" t="s">
        <v>26</v>
      </c>
    </row>
    <row r="36" spans="1:7" ht="15" customHeight="1" x14ac:dyDescent="0.25">
      <c r="A36" s="25"/>
      <c r="B36" s="25"/>
      <c r="C36" s="25"/>
      <c r="D36" s="25"/>
      <c r="E36" s="1" t="s">
        <v>53</v>
      </c>
      <c r="F36" s="31" t="s">
        <v>75</v>
      </c>
      <c r="G36" s="30" t="s">
        <v>26</v>
      </c>
    </row>
    <row r="37" spans="1:7" ht="15" customHeight="1" x14ac:dyDescent="0.25">
      <c r="D37" s="25"/>
      <c r="E37" s="1" t="s">
        <v>98</v>
      </c>
      <c r="F37" s="11" t="s">
        <v>76</v>
      </c>
      <c r="G37" s="30" t="s">
        <v>26</v>
      </c>
    </row>
    <row r="38" spans="1:7" ht="15" customHeight="1" x14ac:dyDescent="0.25">
      <c r="D38" s="25"/>
      <c r="E38" s="1" t="s">
        <v>53</v>
      </c>
      <c r="F38" s="31" t="s">
        <v>84</v>
      </c>
      <c r="G38" s="30" t="s">
        <v>26</v>
      </c>
    </row>
    <row r="39" spans="1:7" ht="15" customHeight="1" x14ac:dyDescent="0.25">
      <c r="D39" s="25"/>
      <c r="E39" s="1" t="s">
        <v>98</v>
      </c>
      <c r="F39" s="11" t="s">
        <v>85</v>
      </c>
      <c r="G39" s="30" t="s">
        <v>26</v>
      </c>
    </row>
    <row r="40" spans="1:7" ht="15" customHeight="1" x14ac:dyDescent="0.25">
      <c r="D40" s="25"/>
      <c r="E40" s="1" t="s">
        <v>47</v>
      </c>
      <c r="F40" s="13" t="s">
        <v>93</v>
      </c>
      <c r="G40" s="30" t="s">
        <v>26</v>
      </c>
    </row>
    <row r="41" spans="1:7" x14ac:dyDescent="0.25">
      <c r="D41" s="25"/>
      <c r="E41" s="1" t="s">
        <v>53</v>
      </c>
      <c r="F41" s="33" t="s">
        <v>95</v>
      </c>
      <c r="G41" s="12" t="s">
        <v>26</v>
      </c>
    </row>
    <row r="42" spans="1:7" x14ac:dyDescent="0.25">
      <c r="D42" s="25"/>
      <c r="E42" s="20"/>
    </row>
    <row r="43" spans="1:7" x14ac:dyDescent="0.25">
      <c r="D43" s="25"/>
    </row>
    <row r="44" spans="1:7" x14ac:dyDescent="0.25">
      <c r="D44" s="25"/>
    </row>
    <row r="45" spans="1:7" x14ac:dyDescent="0.25">
      <c r="D45" s="25"/>
      <c r="E45" s="26" t="s">
        <v>138</v>
      </c>
      <c r="F45" s="35" t="s">
        <v>139</v>
      </c>
      <c r="G45" s="27" t="s">
        <v>5</v>
      </c>
    </row>
    <row r="46" spans="1:7" x14ac:dyDescent="0.25">
      <c r="D46" s="25"/>
      <c r="E46" s="21" t="s">
        <v>124</v>
      </c>
      <c r="F46" s="23" t="s">
        <v>124</v>
      </c>
      <c r="G46" s="21" t="s">
        <v>41</v>
      </c>
    </row>
    <row r="47" spans="1:7" x14ac:dyDescent="0.25">
      <c r="E47" s="21" t="s">
        <v>124</v>
      </c>
      <c r="F47" s="32" t="s">
        <v>125</v>
      </c>
      <c r="G47" s="21" t="s">
        <v>11</v>
      </c>
    </row>
    <row r="48" spans="1:7" x14ac:dyDescent="0.25">
      <c r="E48" s="21" t="s">
        <v>124</v>
      </c>
      <c r="F48" s="32" t="s">
        <v>126</v>
      </c>
      <c r="G48" s="21" t="s">
        <v>141</v>
      </c>
    </row>
    <row r="49" spans="5:7" x14ac:dyDescent="0.25">
      <c r="E49" s="21" t="s">
        <v>124</v>
      </c>
      <c r="F49" s="32" t="s">
        <v>127</v>
      </c>
      <c r="G49" s="21" t="s">
        <v>141</v>
      </c>
    </row>
    <row r="50" spans="5:7" x14ac:dyDescent="0.25">
      <c r="E50" s="21" t="s">
        <v>133</v>
      </c>
      <c r="F50" s="32" t="s">
        <v>128</v>
      </c>
      <c r="G50" s="21" t="s">
        <v>142</v>
      </c>
    </row>
    <row r="51" spans="5:7" x14ac:dyDescent="0.25">
      <c r="E51" s="21" t="s">
        <v>133</v>
      </c>
      <c r="F51" s="23" t="s">
        <v>129</v>
      </c>
      <c r="G51" s="21" t="s">
        <v>142</v>
      </c>
    </row>
    <row r="52" spans="5:7" x14ac:dyDescent="0.25">
      <c r="E52" s="21" t="s">
        <v>134</v>
      </c>
      <c r="F52" s="23" t="s">
        <v>130</v>
      </c>
      <c r="G52" s="22" t="s">
        <v>11</v>
      </c>
    </row>
    <row r="53" spans="5:7" x14ac:dyDescent="0.25">
      <c r="E53" s="21" t="s">
        <v>134</v>
      </c>
      <c r="F53" s="32" t="s">
        <v>131</v>
      </c>
      <c r="G53" s="22" t="s">
        <v>26</v>
      </c>
    </row>
    <row r="54" spans="5:7" x14ac:dyDescent="0.25">
      <c r="E54" s="21" t="s">
        <v>134</v>
      </c>
      <c r="F54" s="32" t="s">
        <v>132</v>
      </c>
      <c r="G54" s="22" t="s">
        <v>26</v>
      </c>
    </row>
  </sheetData>
  <autoFilter ref="E5:G54" xr:uid="{00000000-0009-0000-0000-000001000000}"/>
  <mergeCells count="5">
    <mergeCell ref="A5:A9"/>
    <mergeCell ref="A10:A15"/>
    <mergeCell ref="A16:A20"/>
    <mergeCell ref="A21:A27"/>
    <mergeCell ref="A29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41"/>
  <sheetViews>
    <sheetView showGridLines="0" zoomScale="90" zoomScaleNormal="90" workbookViewId="0">
      <selection activeCell="B5" sqref="B5:D34"/>
    </sheetView>
  </sheetViews>
  <sheetFormatPr baseColWidth="10" defaultRowHeight="15" x14ac:dyDescent="0.25"/>
  <cols>
    <col min="1" max="1" width="5.28515625" customWidth="1"/>
    <col min="2" max="2" width="17" customWidth="1"/>
    <col min="3" max="3" width="29.5703125" customWidth="1"/>
    <col min="4" max="4" width="25.140625" customWidth="1"/>
    <col min="5" max="5" width="11.42578125" style="45"/>
    <col min="8" max="8" width="15" bestFit="1" customWidth="1"/>
    <col min="9" max="9" width="22.140625" customWidth="1"/>
    <col min="10" max="10" width="17.42578125" style="50" customWidth="1"/>
  </cols>
  <sheetData>
    <row r="2" spans="2:10" x14ac:dyDescent="0.25">
      <c r="B2" s="5" t="s">
        <v>143</v>
      </c>
    </row>
    <row r="3" spans="2:10" x14ac:dyDescent="0.25">
      <c r="B3" s="5" t="s">
        <v>54</v>
      </c>
      <c r="H3" s="49" t="s">
        <v>158</v>
      </c>
      <c r="I3" s="49" t="s">
        <v>165</v>
      </c>
      <c r="J3" s="51" t="s">
        <v>160</v>
      </c>
    </row>
    <row r="4" spans="2:10" x14ac:dyDescent="0.25">
      <c r="H4" s="137" t="s">
        <v>53</v>
      </c>
      <c r="I4" s="2" t="s">
        <v>159</v>
      </c>
      <c r="J4" s="52" t="s">
        <v>161</v>
      </c>
    </row>
    <row r="5" spans="2:10" x14ac:dyDescent="0.25">
      <c r="B5" s="28" t="s">
        <v>0</v>
      </c>
      <c r="C5" s="29" t="s">
        <v>1</v>
      </c>
      <c r="D5" s="27" t="s">
        <v>5</v>
      </c>
      <c r="H5" s="138"/>
      <c r="I5" s="2" t="s">
        <v>157</v>
      </c>
      <c r="J5" s="52" t="s">
        <v>162</v>
      </c>
    </row>
    <row r="6" spans="2:10" ht="15" customHeight="1" x14ac:dyDescent="0.25">
      <c r="B6" s="140" t="s">
        <v>7</v>
      </c>
      <c r="C6" s="44" t="s">
        <v>8</v>
      </c>
      <c r="D6" s="30" t="s">
        <v>146</v>
      </c>
      <c r="E6" s="45">
        <f>+COUNTIF($D$6:$D$32,"FRANCISCO HUAPAYA")</f>
        <v>6</v>
      </c>
      <c r="H6" s="138"/>
      <c r="I6" s="2" t="s">
        <v>15</v>
      </c>
      <c r="J6" s="52" t="s">
        <v>163</v>
      </c>
    </row>
    <row r="7" spans="2:10" ht="15" customHeight="1" x14ac:dyDescent="0.25">
      <c r="B7" s="140"/>
      <c r="C7" s="44" t="s">
        <v>13</v>
      </c>
      <c r="D7" s="30" t="s">
        <v>146</v>
      </c>
      <c r="E7" s="45">
        <f>+COUNTIF($D$6:$D$32,"LUIS CHILCA")</f>
        <v>5</v>
      </c>
      <c r="H7" s="139"/>
      <c r="I7" s="2" t="s">
        <v>47</v>
      </c>
      <c r="J7" s="52" t="s">
        <v>164</v>
      </c>
    </row>
    <row r="8" spans="2:10" ht="15" customHeight="1" x14ac:dyDescent="0.25">
      <c r="B8" s="140"/>
      <c r="C8" s="44" t="s">
        <v>15</v>
      </c>
      <c r="D8" s="30" t="s">
        <v>146</v>
      </c>
      <c r="E8" s="45">
        <f>+COUNTIF($D$6:$D$32,"WALTER PEREZ")</f>
        <v>5</v>
      </c>
      <c r="H8" s="135" t="s">
        <v>38</v>
      </c>
      <c r="I8" s="2" t="s">
        <v>39</v>
      </c>
      <c r="J8" s="141" t="s">
        <v>166</v>
      </c>
    </row>
    <row r="9" spans="2:10" ht="15" customHeight="1" x14ac:dyDescent="0.25">
      <c r="B9" s="140"/>
      <c r="C9" s="44" t="s">
        <v>17</v>
      </c>
      <c r="D9" s="30" t="s">
        <v>146</v>
      </c>
      <c r="E9" s="45">
        <f>+COUNTIF($D$6:$D$32,"CESAR IBAÑEZ")</f>
        <v>6</v>
      </c>
      <c r="H9" s="135"/>
      <c r="I9" s="2" t="s">
        <v>40</v>
      </c>
      <c r="J9" s="141"/>
    </row>
    <row r="10" spans="2:10" ht="15" customHeight="1" x14ac:dyDescent="0.25">
      <c r="B10" s="140"/>
      <c r="C10" s="44" t="s">
        <v>19</v>
      </c>
      <c r="D10" s="30" t="s">
        <v>146</v>
      </c>
      <c r="E10" s="45">
        <f>+COUNTIF($D$6:$D$32,"NADIA LLAMOCA")</f>
        <v>5</v>
      </c>
      <c r="H10" s="135"/>
      <c r="I10" s="2"/>
      <c r="J10" s="141"/>
    </row>
    <row r="11" spans="2:10" ht="15" customHeight="1" x14ac:dyDescent="0.25">
      <c r="B11" s="135" t="s">
        <v>20</v>
      </c>
      <c r="C11" s="2" t="s">
        <v>21</v>
      </c>
      <c r="D11" s="24" t="s">
        <v>147</v>
      </c>
      <c r="H11" s="135"/>
      <c r="I11" s="2" t="s">
        <v>43</v>
      </c>
      <c r="J11" s="141"/>
    </row>
    <row r="12" spans="2:10" ht="15" customHeight="1" x14ac:dyDescent="0.25">
      <c r="B12" s="135"/>
      <c r="C12" s="2" t="s">
        <v>24</v>
      </c>
      <c r="D12" s="24" t="s">
        <v>147</v>
      </c>
      <c r="H12" s="135"/>
      <c r="I12" s="2" t="s">
        <v>44</v>
      </c>
      <c r="J12" s="141"/>
    </row>
    <row r="13" spans="2:10" ht="15" customHeight="1" x14ac:dyDescent="0.25">
      <c r="B13" s="135"/>
      <c r="C13" s="2" t="s">
        <v>27</v>
      </c>
      <c r="D13" s="24" t="s">
        <v>147</v>
      </c>
      <c r="H13" s="135"/>
      <c r="I13" s="2" t="s">
        <v>45</v>
      </c>
      <c r="J13" s="141"/>
    </row>
    <row r="14" spans="2:10" ht="15" customHeight="1" x14ac:dyDescent="0.25">
      <c r="B14" s="135"/>
      <c r="C14" s="2" t="s">
        <v>29</v>
      </c>
      <c r="D14" s="24" t="s">
        <v>148</v>
      </c>
      <c r="H14" s="135"/>
      <c r="I14" s="2"/>
      <c r="J14" s="141"/>
    </row>
    <row r="15" spans="2:10" ht="15" customHeight="1" x14ac:dyDescent="0.25">
      <c r="B15" s="135"/>
      <c r="C15" s="2" t="s">
        <v>30</v>
      </c>
      <c r="D15" s="24" t="s">
        <v>147</v>
      </c>
      <c r="H15" s="135" t="s">
        <v>20</v>
      </c>
      <c r="I15" s="2" t="s">
        <v>21</v>
      </c>
      <c r="J15" s="141" t="s">
        <v>167</v>
      </c>
    </row>
    <row r="16" spans="2:10" ht="15" customHeight="1" x14ac:dyDescent="0.25">
      <c r="B16" s="135"/>
      <c r="C16" s="2" t="s">
        <v>31</v>
      </c>
      <c r="D16" s="24" t="s">
        <v>148</v>
      </c>
      <c r="H16" s="135"/>
      <c r="I16" s="2" t="s">
        <v>24</v>
      </c>
      <c r="J16" s="141"/>
    </row>
    <row r="17" spans="2:10" ht="15" customHeight="1" x14ac:dyDescent="0.25">
      <c r="B17" s="135" t="s">
        <v>32</v>
      </c>
      <c r="C17" s="2" t="s">
        <v>33</v>
      </c>
      <c r="D17" s="24" t="s">
        <v>148</v>
      </c>
      <c r="H17" s="135"/>
      <c r="I17" s="2" t="s">
        <v>27</v>
      </c>
      <c r="J17" s="141"/>
    </row>
    <row r="18" spans="2:10" ht="15" customHeight="1" x14ac:dyDescent="0.25">
      <c r="B18" s="135"/>
      <c r="C18" s="2" t="s">
        <v>34</v>
      </c>
      <c r="D18" s="24" t="s">
        <v>149</v>
      </c>
      <c r="H18" s="135"/>
      <c r="I18" s="2" t="s">
        <v>29</v>
      </c>
      <c r="J18" s="141"/>
    </row>
    <row r="19" spans="2:10" ht="15" customHeight="1" x14ac:dyDescent="0.25">
      <c r="B19" s="135"/>
      <c r="C19" s="2" t="s">
        <v>35</v>
      </c>
      <c r="D19" s="24" t="s">
        <v>149</v>
      </c>
      <c r="H19" s="135"/>
      <c r="I19" s="2" t="s">
        <v>30</v>
      </c>
      <c r="J19" s="141"/>
    </row>
    <row r="20" spans="2:10" ht="15" customHeight="1" x14ac:dyDescent="0.25">
      <c r="B20" s="135"/>
      <c r="C20" s="2" t="s">
        <v>36</v>
      </c>
      <c r="D20" s="24" t="s">
        <v>148</v>
      </c>
      <c r="H20" s="135"/>
      <c r="I20" s="2" t="s">
        <v>31</v>
      </c>
      <c r="J20" s="141"/>
    </row>
    <row r="21" spans="2:10" ht="15" customHeight="1" x14ac:dyDescent="0.25">
      <c r="B21" s="135"/>
      <c r="C21" s="2" t="s">
        <v>37</v>
      </c>
      <c r="D21" s="24" t="s">
        <v>149</v>
      </c>
      <c r="H21" s="140" t="s">
        <v>7</v>
      </c>
      <c r="I21" s="44" t="s">
        <v>8</v>
      </c>
      <c r="J21" s="142" t="s">
        <v>168</v>
      </c>
    </row>
    <row r="22" spans="2:10" ht="15" customHeight="1" x14ac:dyDescent="0.25">
      <c r="B22" s="135" t="s">
        <v>38</v>
      </c>
      <c r="C22" s="2" t="s">
        <v>39</v>
      </c>
      <c r="D22" s="30" t="s">
        <v>149</v>
      </c>
      <c r="H22" s="140"/>
      <c r="I22" s="44" t="s">
        <v>13</v>
      </c>
      <c r="J22" s="143"/>
    </row>
    <row r="23" spans="2:10" ht="15" customHeight="1" x14ac:dyDescent="0.25">
      <c r="B23" s="135"/>
      <c r="C23" s="2" t="s">
        <v>40</v>
      </c>
      <c r="D23" s="24" t="s">
        <v>148</v>
      </c>
      <c r="H23" s="140"/>
      <c r="I23" s="44" t="s">
        <v>15</v>
      </c>
      <c r="J23" s="143"/>
    </row>
    <row r="24" spans="2:10" ht="15" customHeight="1" x14ac:dyDescent="0.25">
      <c r="B24" s="135"/>
      <c r="C24" s="2" t="s">
        <v>42</v>
      </c>
      <c r="D24" s="24" t="s">
        <v>150</v>
      </c>
      <c r="H24" s="140"/>
      <c r="I24" s="44" t="s">
        <v>17</v>
      </c>
      <c r="J24" s="143"/>
    </row>
    <row r="25" spans="2:10" ht="15" customHeight="1" x14ac:dyDescent="0.25">
      <c r="B25" s="135"/>
      <c r="C25" s="2" t="s">
        <v>43</v>
      </c>
      <c r="D25" s="24" t="s">
        <v>150</v>
      </c>
      <c r="H25" s="140"/>
      <c r="I25" s="44" t="s">
        <v>19</v>
      </c>
      <c r="J25" s="144"/>
    </row>
    <row r="26" spans="2:10" ht="15" customHeight="1" x14ac:dyDescent="0.25">
      <c r="B26" s="135"/>
      <c r="C26" s="2" t="s">
        <v>44</v>
      </c>
      <c r="D26" s="24" t="s">
        <v>150</v>
      </c>
      <c r="H26" s="135" t="s">
        <v>32</v>
      </c>
      <c r="I26" s="2" t="s">
        <v>33</v>
      </c>
      <c r="J26" s="141" t="s">
        <v>169</v>
      </c>
    </row>
    <row r="27" spans="2:10" ht="15" customHeight="1" x14ac:dyDescent="0.25">
      <c r="B27" s="135"/>
      <c r="C27" s="2" t="s">
        <v>45</v>
      </c>
      <c r="D27" s="24" t="s">
        <v>150</v>
      </c>
      <c r="H27" s="135"/>
      <c r="I27" s="2" t="s">
        <v>34</v>
      </c>
      <c r="J27" s="141"/>
    </row>
    <row r="28" spans="2:10" ht="15" customHeight="1" x14ac:dyDescent="0.25">
      <c r="B28" s="135"/>
      <c r="C28" s="2" t="s">
        <v>46</v>
      </c>
      <c r="D28" s="24" t="s">
        <v>150</v>
      </c>
      <c r="H28" s="135"/>
      <c r="I28" s="2" t="s">
        <v>35</v>
      </c>
      <c r="J28" s="141"/>
    </row>
    <row r="29" spans="2:10" ht="15" customHeight="1" x14ac:dyDescent="0.25">
      <c r="B29" s="36" t="s">
        <v>47</v>
      </c>
      <c r="C29" s="2" t="s">
        <v>47</v>
      </c>
      <c r="D29" s="24" t="s">
        <v>149</v>
      </c>
      <c r="H29" s="135"/>
      <c r="I29" s="2" t="s">
        <v>36</v>
      </c>
      <c r="J29" s="141"/>
    </row>
    <row r="30" spans="2:10" ht="15" customHeight="1" x14ac:dyDescent="0.25">
      <c r="B30" s="136" t="s">
        <v>53</v>
      </c>
      <c r="C30" s="2" t="s">
        <v>48</v>
      </c>
      <c r="D30" s="24" t="s">
        <v>147</v>
      </c>
      <c r="H30" s="135"/>
      <c r="I30" s="2" t="s">
        <v>37</v>
      </c>
      <c r="J30" s="141"/>
    </row>
    <row r="31" spans="2:10" ht="15" customHeight="1" x14ac:dyDescent="0.25">
      <c r="B31" s="136"/>
      <c r="C31" s="2" t="s">
        <v>49</v>
      </c>
      <c r="D31" s="24" t="s">
        <v>146</v>
      </c>
      <c r="I31" s="2" t="s">
        <v>42</v>
      </c>
    </row>
    <row r="32" spans="2:10" ht="15" customHeight="1" x14ac:dyDescent="0.25">
      <c r="B32" s="136"/>
      <c r="C32" s="2" t="s">
        <v>50</v>
      </c>
      <c r="D32" s="24" t="s">
        <v>148</v>
      </c>
      <c r="I32" s="2" t="s">
        <v>46</v>
      </c>
    </row>
    <row r="33" spans="2:4" ht="15" customHeight="1" x14ac:dyDescent="0.25">
      <c r="B33" s="136"/>
      <c r="C33" s="2"/>
      <c r="D33" s="24"/>
    </row>
    <row r="34" spans="2:4" ht="15" customHeight="1" x14ac:dyDescent="0.25">
      <c r="B34" s="136"/>
      <c r="C34" s="2"/>
      <c r="D34" s="24"/>
    </row>
    <row r="35" spans="2:4" ht="15" customHeight="1" x14ac:dyDescent="0.25">
      <c r="B35" s="25"/>
      <c r="C35" s="25"/>
      <c r="D35" s="25"/>
    </row>
    <row r="36" spans="2:4" ht="15" customHeight="1" x14ac:dyDescent="0.25">
      <c r="B36" s="25" t="s">
        <v>103</v>
      </c>
      <c r="C36" s="25"/>
      <c r="D36" s="25"/>
    </row>
    <row r="37" spans="2:4" ht="15" customHeight="1" x14ac:dyDescent="0.25">
      <c r="B37" s="25"/>
      <c r="C37" s="25"/>
      <c r="D37" s="25"/>
    </row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</sheetData>
  <autoFilter ref="B5:E34" xr:uid="{00000000-0009-0000-0000-000002000000}"/>
  <mergeCells count="14">
    <mergeCell ref="J8:J14"/>
    <mergeCell ref="J15:J20"/>
    <mergeCell ref="J21:J25"/>
    <mergeCell ref="J26:J30"/>
    <mergeCell ref="B30:B34"/>
    <mergeCell ref="H4:H7"/>
    <mergeCell ref="H8:H14"/>
    <mergeCell ref="H15:H20"/>
    <mergeCell ref="H21:H25"/>
    <mergeCell ref="B6:B10"/>
    <mergeCell ref="B11:B16"/>
    <mergeCell ref="B17:B21"/>
    <mergeCell ref="B22:B28"/>
    <mergeCell ref="H26:H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30"/>
  <sheetViews>
    <sheetView zoomScale="130" zoomScaleNormal="130" workbookViewId="0">
      <selection activeCell="F16" sqref="F16"/>
    </sheetView>
  </sheetViews>
  <sheetFormatPr baseColWidth="10" defaultColWidth="11.42578125" defaultRowHeight="12" x14ac:dyDescent="0.2"/>
  <cols>
    <col min="1" max="1" width="3.5703125" style="55" customWidth="1"/>
    <col min="2" max="2" width="12.7109375" style="55" bestFit="1" customWidth="1"/>
    <col min="3" max="3" width="19.85546875" style="55" customWidth="1"/>
    <col min="4" max="4" width="15" style="58" bestFit="1" customWidth="1"/>
    <col min="5" max="5" width="3.28515625" style="55" customWidth="1"/>
    <col min="6" max="6" width="15.85546875" style="55" customWidth="1"/>
    <col min="7" max="7" width="21.7109375" style="55" customWidth="1"/>
    <col min="8" max="8" width="24.140625" style="55" bestFit="1" customWidth="1"/>
    <col min="9" max="16384" width="11.42578125" style="55"/>
  </cols>
  <sheetData>
    <row r="2" spans="2:8" x14ac:dyDescent="0.2">
      <c r="B2" s="147" t="s">
        <v>170</v>
      </c>
      <c r="C2" s="147"/>
      <c r="D2" s="147"/>
      <c r="F2" s="60" t="s">
        <v>158</v>
      </c>
      <c r="G2" s="60" t="s">
        <v>171</v>
      </c>
      <c r="H2" s="60" t="s">
        <v>120</v>
      </c>
    </row>
    <row r="3" spans="2:8" x14ac:dyDescent="0.2">
      <c r="B3" s="59" t="s">
        <v>158</v>
      </c>
      <c r="C3" s="59" t="s">
        <v>165</v>
      </c>
      <c r="D3" s="60" t="s">
        <v>160</v>
      </c>
      <c r="F3" s="61" t="s">
        <v>38</v>
      </c>
      <c r="G3" s="21"/>
      <c r="H3" s="21" t="s">
        <v>174</v>
      </c>
    </row>
    <row r="4" spans="2:8" x14ac:dyDescent="0.2">
      <c r="B4" s="148" t="s">
        <v>53</v>
      </c>
      <c r="C4" s="54" t="s">
        <v>159</v>
      </c>
      <c r="D4" s="53" t="s">
        <v>161</v>
      </c>
      <c r="F4" s="21" t="s">
        <v>20</v>
      </c>
      <c r="G4" s="21" t="s">
        <v>172</v>
      </c>
      <c r="H4" s="21" t="s">
        <v>175</v>
      </c>
    </row>
    <row r="5" spans="2:8" x14ac:dyDescent="0.2">
      <c r="B5" s="149"/>
      <c r="C5" s="54" t="s">
        <v>157</v>
      </c>
      <c r="D5" s="53" t="s">
        <v>162</v>
      </c>
      <c r="F5" s="21" t="s">
        <v>7</v>
      </c>
      <c r="G5" s="21" t="s">
        <v>173</v>
      </c>
      <c r="H5" s="21" t="s">
        <v>176</v>
      </c>
    </row>
    <row r="6" spans="2:8" x14ac:dyDescent="0.2">
      <c r="B6" s="149"/>
      <c r="C6" s="54" t="s">
        <v>15</v>
      </c>
      <c r="D6" s="53" t="s">
        <v>163</v>
      </c>
    </row>
    <row r="7" spans="2:8" x14ac:dyDescent="0.2">
      <c r="B7" s="150"/>
      <c r="C7" s="54" t="s">
        <v>47</v>
      </c>
      <c r="D7" s="53" t="s">
        <v>164</v>
      </c>
    </row>
    <row r="8" spans="2:8" x14ac:dyDescent="0.2">
      <c r="B8" s="151" t="s">
        <v>38</v>
      </c>
      <c r="C8" s="57" t="s">
        <v>39</v>
      </c>
      <c r="D8" s="151" t="s">
        <v>166</v>
      </c>
    </row>
    <row r="9" spans="2:8" x14ac:dyDescent="0.2">
      <c r="B9" s="151"/>
      <c r="C9" s="57" t="s">
        <v>40</v>
      </c>
      <c r="D9" s="151"/>
    </row>
    <row r="10" spans="2:8" x14ac:dyDescent="0.2">
      <c r="B10" s="151"/>
      <c r="C10" s="57" t="s">
        <v>43</v>
      </c>
      <c r="D10" s="151"/>
    </row>
    <row r="11" spans="2:8" x14ac:dyDescent="0.2">
      <c r="B11" s="151"/>
      <c r="C11" s="57" t="s">
        <v>44</v>
      </c>
      <c r="D11" s="151"/>
    </row>
    <row r="12" spans="2:8" x14ac:dyDescent="0.2">
      <c r="B12" s="151"/>
      <c r="C12" s="57" t="s">
        <v>45</v>
      </c>
      <c r="D12" s="151"/>
    </row>
    <row r="13" spans="2:8" x14ac:dyDescent="0.2">
      <c r="B13" s="145" t="s">
        <v>20</v>
      </c>
      <c r="C13" s="54" t="s">
        <v>21</v>
      </c>
      <c r="D13" s="145" t="s">
        <v>167</v>
      </c>
    </row>
    <row r="14" spans="2:8" x14ac:dyDescent="0.2">
      <c r="B14" s="145"/>
      <c r="C14" s="54" t="s">
        <v>24</v>
      </c>
      <c r="D14" s="145"/>
    </row>
    <row r="15" spans="2:8" x14ac:dyDescent="0.2">
      <c r="B15" s="145"/>
      <c r="C15" s="54" t="s">
        <v>27</v>
      </c>
      <c r="D15" s="145"/>
    </row>
    <row r="16" spans="2:8" x14ac:dyDescent="0.2">
      <c r="B16" s="145"/>
      <c r="C16" s="54" t="s">
        <v>29</v>
      </c>
      <c r="D16" s="145"/>
    </row>
    <row r="17" spans="2:4" x14ac:dyDescent="0.2">
      <c r="B17" s="145"/>
      <c r="C17" s="54" t="s">
        <v>30</v>
      </c>
      <c r="D17" s="145"/>
    </row>
    <row r="18" spans="2:4" x14ac:dyDescent="0.2">
      <c r="B18" s="145"/>
      <c r="C18" s="54" t="s">
        <v>31</v>
      </c>
      <c r="D18" s="145"/>
    </row>
    <row r="19" spans="2:4" x14ac:dyDescent="0.2">
      <c r="B19" s="151" t="s">
        <v>7</v>
      </c>
      <c r="C19" s="57" t="s">
        <v>8</v>
      </c>
      <c r="D19" s="151" t="s">
        <v>168</v>
      </c>
    </row>
    <row r="20" spans="2:4" x14ac:dyDescent="0.2">
      <c r="B20" s="151"/>
      <c r="C20" s="57" t="s">
        <v>13</v>
      </c>
      <c r="D20" s="151"/>
    </row>
    <row r="21" spans="2:4" x14ac:dyDescent="0.2">
      <c r="B21" s="151"/>
      <c r="C21" s="57" t="s">
        <v>17</v>
      </c>
      <c r="D21" s="151"/>
    </row>
    <row r="22" spans="2:4" x14ac:dyDescent="0.2">
      <c r="B22" s="151"/>
      <c r="C22" s="57" t="s">
        <v>19</v>
      </c>
      <c r="D22" s="151"/>
    </row>
    <row r="23" spans="2:4" x14ac:dyDescent="0.2">
      <c r="B23" s="145" t="s">
        <v>32</v>
      </c>
      <c r="C23" s="54" t="s">
        <v>33</v>
      </c>
      <c r="D23" s="145" t="s">
        <v>169</v>
      </c>
    </row>
    <row r="24" spans="2:4" x14ac:dyDescent="0.2">
      <c r="B24" s="145"/>
      <c r="C24" s="54" t="s">
        <v>34</v>
      </c>
      <c r="D24" s="145"/>
    </row>
    <row r="25" spans="2:4" x14ac:dyDescent="0.2">
      <c r="B25" s="145"/>
      <c r="C25" s="54" t="s">
        <v>35</v>
      </c>
      <c r="D25" s="145"/>
    </row>
    <row r="26" spans="2:4" x14ac:dyDescent="0.2">
      <c r="B26" s="145"/>
      <c r="C26" s="54" t="s">
        <v>36</v>
      </c>
      <c r="D26" s="145"/>
    </row>
    <row r="27" spans="2:4" x14ac:dyDescent="0.2">
      <c r="B27" s="145"/>
      <c r="C27" s="54" t="s">
        <v>37</v>
      </c>
      <c r="D27" s="145"/>
    </row>
    <row r="28" spans="2:4" x14ac:dyDescent="0.2">
      <c r="B28" s="146" t="s">
        <v>38</v>
      </c>
      <c r="C28" s="54" t="s">
        <v>42</v>
      </c>
      <c r="D28" s="145"/>
    </row>
    <row r="29" spans="2:4" x14ac:dyDescent="0.2">
      <c r="B29" s="146"/>
      <c r="C29" s="54" t="s">
        <v>46</v>
      </c>
      <c r="D29" s="145"/>
    </row>
    <row r="30" spans="2:4" x14ac:dyDescent="0.2">
      <c r="D30" s="56"/>
    </row>
  </sheetData>
  <mergeCells count="11">
    <mergeCell ref="B23:B27"/>
    <mergeCell ref="B28:B29"/>
    <mergeCell ref="D23:D29"/>
    <mergeCell ref="B2:D2"/>
    <mergeCell ref="B4:B7"/>
    <mergeCell ref="B8:B12"/>
    <mergeCell ref="D8:D12"/>
    <mergeCell ref="B13:B18"/>
    <mergeCell ref="D13:D18"/>
    <mergeCell ref="B19:B22"/>
    <mergeCell ref="D19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7"/>
  <sheetViews>
    <sheetView topLeftCell="B1" workbookViewId="0">
      <selection activeCell="J22" sqref="J22"/>
    </sheetView>
  </sheetViews>
  <sheetFormatPr baseColWidth="10" defaultRowHeight="15" x14ac:dyDescent="0.25"/>
  <cols>
    <col min="1" max="1" width="0" style="48" hidden="1" customWidth="1"/>
    <col min="2" max="2" width="22" customWidth="1"/>
    <col min="3" max="3" width="25.5703125" customWidth="1"/>
    <col min="4" max="4" width="36.140625" customWidth="1"/>
  </cols>
  <sheetData>
    <row r="2" spans="1:4" x14ac:dyDescent="0.25">
      <c r="A2" s="28" t="s">
        <v>0</v>
      </c>
      <c r="B2" s="29" t="s">
        <v>1</v>
      </c>
      <c r="C2" s="27" t="s">
        <v>5</v>
      </c>
      <c r="D2" s="46" t="s">
        <v>152</v>
      </c>
    </row>
    <row r="3" spans="1:4" x14ac:dyDescent="0.25">
      <c r="A3" s="47" t="s">
        <v>7</v>
      </c>
      <c r="B3" s="44" t="s">
        <v>17</v>
      </c>
      <c r="C3" s="30" t="s">
        <v>146</v>
      </c>
      <c r="D3" s="1" t="s">
        <v>153</v>
      </c>
    </row>
    <row r="4" spans="1:4" x14ac:dyDescent="0.25">
      <c r="A4" s="39" t="s">
        <v>20</v>
      </c>
      <c r="B4" s="2" t="s">
        <v>29</v>
      </c>
      <c r="C4" s="24" t="s">
        <v>148</v>
      </c>
      <c r="D4" s="1" t="s">
        <v>153</v>
      </c>
    </row>
    <row r="5" spans="1:4" x14ac:dyDescent="0.25">
      <c r="A5" s="39" t="s">
        <v>20</v>
      </c>
      <c r="B5" s="2" t="s">
        <v>30</v>
      </c>
      <c r="C5" s="24" t="s">
        <v>147</v>
      </c>
      <c r="D5" s="1" t="s">
        <v>153</v>
      </c>
    </row>
    <row r="6" spans="1:4" x14ac:dyDescent="0.25">
      <c r="A6" s="39" t="s">
        <v>38</v>
      </c>
      <c r="B6" s="2" t="s">
        <v>42</v>
      </c>
      <c r="C6" s="24" t="s">
        <v>150</v>
      </c>
      <c r="D6" s="1" t="s">
        <v>153</v>
      </c>
    </row>
    <row r="7" spans="1:4" x14ac:dyDescent="0.25">
      <c r="A7" s="39" t="s">
        <v>47</v>
      </c>
      <c r="B7" s="2" t="s">
        <v>47</v>
      </c>
      <c r="C7" s="24" t="s">
        <v>149</v>
      </c>
      <c r="D7" s="1" t="s">
        <v>153</v>
      </c>
    </row>
    <row r="8" spans="1:4" x14ac:dyDescent="0.25">
      <c r="A8" s="47" t="s">
        <v>7</v>
      </c>
      <c r="B8" s="44" t="s">
        <v>13</v>
      </c>
      <c r="C8" s="30" t="s">
        <v>146</v>
      </c>
      <c r="D8" s="1" t="s">
        <v>156</v>
      </c>
    </row>
    <row r="9" spans="1:4" x14ac:dyDescent="0.25">
      <c r="A9" s="47" t="s">
        <v>7</v>
      </c>
      <c r="B9" s="44" t="s">
        <v>19</v>
      </c>
      <c r="C9" s="30" t="s">
        <v>146</v>
      </c>
      <c r="D9" s="1" t="s">
        <v>156</v>
      </c>
    </row>
    <row r="10" spans="1:4" x14ac:dyDescent="0.25">
      <c r="A10" s="39" t="s">
        <v>20</v>
      </c>
      <c r="B10" s="2" t="s">
        <v>27</v>
      </c>
      <c r="C10" s="24" t="s">
        <v>147</v>
      </c>
      <c r="D10" s="1" t="s">
        <v>156</v>
      </c>
    </row>
    <row r="11" spans="1:4" x14ac:dyDescent="0.25">
      <c r="A11" s="39" t="s">
        <v>20</v>
      </c>
      <c r="B11" s="2" t="s">
        <v>31</v>
      </c>
      <c r="C11" s="24" t="s">
        <v>148</v>
      </c>
      <c r="D11" s="1" t="s">
        <v>156</v>
      </c>
    </row>
    <row r="12" spans="1:4" x14ac:dyDescent="0.25">
      <c r="A12" s="39" t="s">
        <v>32</v>
      </c>
      <c r="B12" s="2" t="s">
        <v>33</v>
      </c>
      <c r="C12" s="24" t="s">
        <v>148</v>
      </c>
      <c r="D12" s="1" t="s">
        <v>156</v>
      </c>
    </row>
    <row r="13" spans="1:4" x14ac:dyDescent="0.25">
      <c r="A13" s="39" t="s">
        <v>32</v>
      </c>
      <c r="B13" s="2" t="s">
        <v>37</v>
      </c>
      <c r="C13" s="24" t="s">
        <v>149</v>
      </c>
      <c r="D13" s="1" t="s">
        <v>156</v>
      </c>
    </row>
    <row r="14" spans="1:4" x14ac:dyDescent="0.25">
      <c r="A14" s="39" t="s">
        <v>38</v>
      </c>
      <c r="B14" s="2" t="s">
        <v>39</v>
      </c>
      <c r="C14" s="30" t="s">
        <v>149</v>
      </c>
      <c r="D14" s="1" t="s">
        <v>156</v>
      </c>
    </row>
    <row r="15" spans="1:4" x14ac:dyDescent="0.25">
      <c r="A15" s="39" t="s">
        <v>38</v>
      </c>
      <c r="B15" s="2" t="s">
        <v>43</v>
      </c>
      <c r="C15" s="24" t="s">
        <v>150</v>
      </c>
      <c r="D15" s="1" t="s">
        <v>156</v>
      </c>
    </row>
    <row r="16" spans="1:4" x14ac:dyDescent="0.25">
      <c r="A16" s="39" t="s">
        <v>38</v>
      </c>
      <c r="B16" s="2" t="s">
        <v>44</v>
      </c>
      <c r="C16" s="24" t="s">
        <v>150</v>
      </c>
      <c r="D16" s="1" t="s">
        <v>156</v>
      </c>
    </row>
    <row r="17" spans="1:4" x14ac:dyDescent="0.25">
      <c r="A17" s="40" t="s">
        <v>53</v>
      </c>
      <c r="B17" s="2" t="s">
        <v>48</v>
      </c>
      <c r="C17" s="24" t="s">
        <v>147</v>
      </c>
      <c r="D17" s="1" t="s">
        <v>154</v>
      </c>
    </row>
    <row r="18" spans="1:4" x14ac:dyDescent="0.25">
      <c r="A18" s="47" t="s">
        <v>7</v>
      </c>
      <c r="B18" s="44" t="s">
        <v>15</v>
      </c>
      <c r="C18" s="30" t="s">
        <v>146</v>
      </c>
      <c r="D18" s="1" t="s">
        <v>154</v>
      </c>
    </row>
    <row r="19" spans="1:4" x14ac:dyDescent="0.25">
      <c r="A19" s="39" t="s">
        <v>20</v>
      </c>
      <c r="B19" s="2" t="s">
        <v>24</v>
      </c>
      <c r="C19" s="24" t="s">
        <v>147</v>
      </c>
      <c r="D19" s="1" t="s">
        <v>154</v>
      </c>
    </row>
    <row r="20" spans="1:4" x14ac:dyDescent="0.25">
      <c r="A20" s="39" t="s">
        <v>32</v>
      </c>
      <c r="B20" s="2" t="s">
        <v>35</v>
      </c>
      <c r="C20" s="24" t="s">
        <v>149</v>
      </c>
      <c r="D20" s="1" t="s">
        <v>154</v>
      </c>
    </row>
    <row r="21" spans="1:4" x14ac:dyDescent="0.25">
      <c r="A21" s="39" t="s">
        <v>38</v>
      </c>
      <c r="B21" s="2" t="s">
        <v>40</v>
      </c>
      <c r="C21" s="24" t="s">
        <v>148</v>
      </c>
      <c r="D21" s="1" t="s">
        <v>154</v>
      </c>
    </row>
    <row r="22" spans="1:4" x14ac:dyDescent="0.25">
      <c r="A22" s="39" t="s">
        <v>38</v>
      </c>
      <c r="B22" s="2" t="s">
        <v>45</v>
      </c>
      <c r="C22" s="24" t="s">
        <v>150</v>
      </c>
      <c r="D22" s="1" t="s">
        <v>154</v>
      </c>
    </row>
    <row r="23" spans="1:4" x14ac:dyDescent="0.25">
      <c r="A23" s="47" t="s">
        <v>7</v>
      </c>
      <c r="B23" s="44" t="s">
        <v>8</v>
      </c>
      <c r="C23" s="30" t="s">
        <v>146</v>
      </c>
      <c r="D23" s="1" t="s">
        <v>155</v>
      </c>
    </row>
    <row r="24" spans="1:4" x14ac:dyDescent="0.25">
      <c r="A24" s="39" t="s">
        <v>20</v>
      </c>
      <c r="B24" s="2" t="s">
        <v>21</v>
      </c>
      <c r="C24" s="24" t="s">
        <v>147</v>
      </c>
      <c r="D24" s="1" t="s">
        <v>155</v>
      </c>
    </row>
    <row r="25" spans="1:4" x14ac:dyDescent="0.25">
      <c r="A25" s="39" t="s">
        <v>32</v>
      </c>
      <c r="B25" s="2" t="s">
        <v>34</v>
      </c>
      <c r="C25" s="24" t="s">
        <v>149</v>
      </c>
      <c r="D25" s="1" t="s">
        <v>155</v>
      </c>
    </row>
    <row r="26" spans="1:4" x14ac:dyDescent="0.25">
      <c r="A26" s="39" t="s">
        <v>32</v>
      </c>
      <c r="B26" s="2" t="s">
        <v>36</v>
      </c>
      <c r="C26" s="24" t="s">
        <v>148</v>
      </c>
      <c r="D26" s="1" t="s">
        <v>155</v>
      </c>
    </row>
    <row r="27" spans="1:4" x14ac:dyDescent="0.25">
      <c r="A27" s="39" t="s">
        <v>38</v>
      </c>
      <c r="B27" s="2" t="s">
        <v>46</v>
      </c>
      <c r="C27" s="24" t="s">
        <v>150</v>
      </c>
      <c r="D27" s="1" t="s">
        <v>155</v>
      </c>
    </row>
  </sheetData>
  <autoFilter ref="A2:D27" xr:uid="{00000000-0009-0000-0000-000004000000}">
    <sortState xmlns:xlrd2="http://schemas.microsoft.com/office/spreadsheetml/2017/richdata2" ref="A3:D27">
      <sortCondition ref="D2:D2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showGridLines="0" topLeftCell="B19" zoomScale="90" zoomScaleNormal="90" workbookViewId="0">
      <selection activeCell="B45" sqref="B45:D55"/>
    </sheetView>
  </sheetViews>
  <sheetFormatPr baseColWidth="10" defaultRowHeight="15" x14ac:dyDescent="0.25"/>
  <cols>
    <col min="1" max="1" width="8.140625" bestFit="1" customWidth="1"/>
    <col min="2" max="2" width="18.140625" customWidth="1"/>
    <col min="3" max="3" width="102.42578125" style="34" customWidth="1"/>
    <col min="4" max="4" width="20.28515625" bestFit="1" customWidth="1"/>
    <col min="6" max="6" width="11.42578125" style="45"/>
  </cols>
  <sheetData>
    <row r="1" spans="2:6" x14ac:dyDescent="0.25">
      <c r="B1" s="5" t="s">
        <v>102</v>
      </c>
    </row>
    <row r="2" spans="2:6" x14ac:dyDescent="0.25">
      <c r="B2" s="5" t="s">
        <v>143</v>
      </c>
    </row>
    <row r="3" spans="2:6" x14ac:dyDescent="0.25">
      <c r="B3" t="s">
        <v>101</v>
      </c>
    </row>
    <row r="5" spans="2:6" ht="15" customHeight="1" x14ac:dyDescent="0.25">
      <c r="B5" s="14" t="s">
        <v>99</v>
      </c>
      <c r="C5" s="15" t="s">
        <v>100</v>
      </c>
      <c r="D5" s="16" t="s">
        <v>5</v>
      </c>
    </row>
    <row r="6" spans="2:6" ht="15" customHeight="1" x14ac:dyDescent="0.25">
      <c r="B6" s="12" t="s">
        <v>47</v>
      </c>
      <c r="C6" s="11" t="s">
        <v>64</v>
      </c>
      <c r="D6" s="30" t="s">
        <v>146</v>
      </c>
      <c r="F6" s="45">
        <f>+COUNTIF($D$6:$D$41,"FRANCISCO HUAPAYA")</f>
        <v>8</v>
      </c>
    </row>
    <row r="7" spans="2:6" ht="15" customHeight="1" x14ac:dyDescent="0.25">
      <c r="B7" s="12" t="s">
        <v>47</v>
      </c>
      <c r="C7" s="11" t="s">
        <v>63</v>
      </c>
      <c r="D7" s="30" t="s">
        <v>147</v>
      </c>
      <c r="F7" s="45">
        <f>+COUNTIF($D$6:$D$41,"LUIS CHILCA")</f>
        <v>7</v>
      </c>
    </row>
    <row r="8" spans="2:6" ht="15" customHeight="1" x14ac:dyDescent="0.25">
      <c r="B8" s="12" t="s">
        <v>47</v>
      </c>
      <c r="C8" s="11" t="s">
        <v>97</v>
      </c>
      <c r="D8" s="30" t="s">
        <v>150</v>
      </c>
      <c r="F8" s="45">
        <f>+COUNTIF($D$6:$D$41,"WALTER PEREZ")</f>
        <v>7</v>
      </c>
    </row>
    <row r="9" spans="2:6" ht="15" customHeight="1" x14ac:dyDescent="0.25">
      <c r="B9" s="12" t="s">
        <v>47</v>
      </c>
      <c r="C9" s="13" t="s">
        <v>93</v>
      </c>
      <c r="D9" s="30" t="s">
        <v>149</v>
      </c>
      <c r="F9" s="45">
        <f>+COUNTIF($D$6:$D$41,"CESAR IBAÑEZ")</f>
        <v>7</v>
      </c>
    </row>
    <row r="10" spans="2:6" ht="15" customHeight="1" x14ac:dyDescent="0.25">
      <c r="B10" s="12" t="s">
        <v>53</v>
      </c>
      <c r="C10" s="11" t="s">
        <v>56</v>
      </c>
      <c r="D10" s="30" t="s">
        <v>146</v>
      </c>
      <c r="F10" s="45">
        <f>+COUNTIF($D$6:$D$41,"NADIA LLAMOCA")</f>
        <v>7</v>
      </c>
    </row>
    <row r="11" spans="2:6" ht="15" customHeight="1" x14ac:dyDescent="0.25">
      <c r="B11" s="12" t="s">
        <v>53</v>
      </c>
      <c r="C11" s="11" t="s">
        <v>82</v>
      </c>
      <c r="D11" s="30" t="s">
        <v>146</v>
      </c>
    </row>
    <row r="12" spans="2:6" ht="15" customHeight="1" x14ac:dyDescent="0.25">
      <c r="B12" s="12" t="s">
        <v>53</v>
      </c>
      <c r="C12" s="11" t="s">
        <v>83</v>
      </c>
      <c r="D12" s="30" t="s">
        <v>146</v>
      </c>
    </row>
    <row r="13" spans="2:6" ht="15" customHeight="1" x14ac:dyDescent="0.25">
      <c r="B13" s="12" t="s">
        <v>53</v>
      </c>
      <c r="C13" s="11" t="s">
        <v>91</v>
      </c>
      <c r="D13" s="30" t="s">
        <v>146</v>
      </c>
    </row>
    <row r="14" spans="2:6" ht="15" customHeight="1" x14ac:dyDescent="0.25">
      <c r="B14" s="12" t="s">
        <v>53</v>
      </c>
      <c r="C14" s="11" t="s">
        <v>61</v>
      </c>
      <c r="D14" s="30" t="s">
        <v>147</v>
      </c>
    </row>
    <row r="15" spans="2:6" ht="15" customHeight="1" x14ac:dyDescent="0.25">
      <c r="B15" s="12" t="s">
        <v>53</v>
      </c>
      <c r="C15" s="11" t="s">
        <v>69</v>
      </c>
      <c r="D15" s="30" t="s">
        <v>147</v>
      </c>
    </row>
    <row r="16" spans="2:6" ht="15" customHeight="1" x14ac:dyDescent="0.25">
      <c r="B16" s="12" t="s">
        <v>53</v>
      </c>
      <c r="C16" s="11" t="s">
        <v>70</v>
      </c>
      <c r="D16" s="30" t="s">
        <v>147</v>
      </c>
    </row>
    <row r="17" spans="2:4" ht="15" customHeight="1" x14ac:dyDescent="0.25">
      <c r="B17" s="12" t="s">
        <v>53</v>
      </c>
      <c r="C17" s="11" t="s">
        <v>74</v>
      </c>
      <c r="D17" s="30" t="s">
        <v>147</v>
      </c>
    </row>
    <row r="18" spans="2:4" ht="15" customHeight="1" x14ac:dyDescent="0.25">
      <c r="B18" s="12" t="s">
        <v>53</v>
      </c>
      <c r="C18" s="11" t="s">
        <v>78</v>
      </c>
      <c r="D18" s="30" t="s">
        <v>147</v>
      </c>
    </row>
    <row r="19" spans="2:4" ht="15" customHeight="1" x14ac:dyDescent="0.25">
      <c r="B19" s="12" t="s">
        <v>53</v>
      </c>
      <c r="C19" s="13" t="s">
        <v>87</v>
      </c>
      <c r="D19" s="30" t="s">
        <v>147</v>
      </c>
    </row>
    <row r="20" spans="2:4" ht="15" customHeight="1" x14ac:dyDescent="0.25">
      <c r="B20" s="12" t="s">
        <v>53</v>
      </c>
      <c r="C20" s="13" t="s">
        <v>71</v>
      </c>
      <c r="D20" s="30" t="s">
        <v>150</v>
      </c>
    </row>
    <row r="21" spans="2:4" ht="15" customHeight="1" x14ac:dyDescent="0.25">
      <c r="B21" s="12" t="s">
        <v>53</v>
      </c>
      <c r="C21" s="11" t="s">
        <v>72</v>
      </c>
      <c r="D21" s="30" t="s">
        <v>150</v>
      </c>
    </row>
    <row r="22" spans="2:4" ht="15" customHeight="1" x14ac:dyDescent="0.25">
      <c r="B22" s="12" t="s">
        <v>53</v>
      </c>
      <c r="C22" s="13" t="s">
        <v>80</v>
      </c>
      <c r="D22" s="30" t="s">
        <v>150</v>
      </c>
    </row>
    <row r="23" spans="2:4" ht="15" customHeight="1" x14ac:dyDescent="0.25">
      <c r="B23" s="12" t="s">
        <v>53</v>
      </c>
      <c r="C23" s="11" t="s">
        <v>81</v>
      </c>
      <c r="D23" s="30" t="s">
        <v>150</v>
      </c>
    </row>
    <row r="24" spans="2:4" ht="15" customHeight="1" x14ac:dyDescent="0.25">
      <c r="B24" s="12" t="s">
        <v>53</v>
      </c>
      <c r="C24" s="11" t="s">
        <v>90</v>
      </c>
      <c r="D24" s="30" t="s">
        <v>150</v>
      </c>
    </row>
    <row r="25" spans="2:4" ht="15" customHeight="1" x14ac:dyDescent="0.25">
      <c r="B25" s="12" t="s">
        <v>53</v>
      </c>
      <c r="C25" s="13" t="s">
        <v>58</v>
      </c>
      <c r="D25" s="30" t="s">
        <v>148</v>
      </c>
    </row>
    <row r="26" spans="2:4" ht="15" customHeight="1" x14ac:dyDescent="0.25">
      <c r="B26" s="12" t="s">
        <v>53</v>
      </c>
      <c r="C26" s="13" t="s">
        <v>68</v>
      </c>
      <c r="D26" s="30" t="s">
        <v>148</v>
      </c>
    </row>
    <row r="27" spans="2:4" ht="15" customHeight="1" x14ac:dyDescent="0.25">
      <c r="B27" s="12" t="s">
        <v>53</v>
      </c>
      <c r="C27" s="11" t="s">
        <v>77</v>
      </c>
      <c r="D27" s="30" t="s">
        <v>148</v>
      </c>
    </row>
    <row r="28" spans="2:4" ht="15" customHeight="1" x14ac:dyDescent="0.25">
      <c r="B28" s="12" t="s">
        <v>53</v>
      </c>
      <c r="C28" s="13" t="s">
        <v>79</v>
      </c>
      <c r="D28" s="30" t="s">
        <v>148</v>
      </c>
    </row>
    <row r="29" spans="2:4" ht="15" customHeight="1" x14ac:dyDescent="0.25">
      <c r="B29" s="12" t="s">
        <v>53</v>
      </c>
      <c r="C29" s="13" t="s">
        <v>86</v>
      </c>
      <c r="D29" s="30" t="s">
        <v>148</v>
      </c>
    </row>
    <row r="30" spans="2:4" ht="15" customHeight="1" x14ac:dyDescent="0.25">
      <c r="B30" s="12" t="s">
        <v>53</v>
      </c>
      <c r="C30" s="11" t="s">
        <v>88</v>
      </c>
      <c r="D30" s="30" t="s">
        <v>148</v>
      </c>
    </row>
    <row r="31" spans="2:4" ht="15" customHeight="1" x14ac:dyDescent="0.25">
      <c r="B31" s="12" t="s">
        <v>53</v>
      </c>
      <c r="C31" s="11" t="s">
        <v>66</v>
      </c>
      <c r="D31" s="30" t="s">
        <v>149</v>
      </c>
    </row>
    <row r="32" spans="2:4" ht="15" customHeight="1" x14ac:dyDescent="0.25">
      <c r="B32" s="12" t="s">
        <v>53</v>
      </c>
      <c r="C32" s="11" t="s">
        <v>75</v>
      </c>
      <c r="D32" s="30" t="s">
        <v>149</v>
      </c>
    </row>
    <row r="33" spans="1:4" ht="15" customHeight="1" x14ac:dyDescent="0.25">
      <c r="B33" s="12" t="s">
        <v>53</v>
      </c>
      <c r="C33" s="11" t="s">
        <v>84</v>
      </c>
      <c r="D33" s="30" t="s">
        <v>149</v>
      </c>
    </row>
    <row r="34" spans="1:4" ht="15" customHeight="1" x14ac:dyDescent="0.25">
      <c r="B34" s="12" t="s">
        <v>53</v>
      </c>
      <c r="C34" s="13" t="s">
        <v>95</v>
      </c>
      <c r="D34" s="12" t="s">
        <v>149</v>
      </c>
    </row>
    <row r="35" spans="1:4" ht="15" customHeight="1" x14ac:dyDescent="0.25">
      <c r="B35" s="63" t="s">
        <v>98</v>
      </c>
      <c r="C35" s="64" t="s">
        <v>73</v>
      </c>
      <c r="D35" s="65" t="s">
        <v>146</v>
      </c>
    </row>
    <row r="36" spans="1:4" ht="15" customHeight="1" x14ac:dyDescent="0.25">
      <c r="B36" s="63" t="s">
        <v>98</v>
      </c>
      <c r="C36" s="64" t="s">
        <v>92</v>
      </c>
      <c r="D36" s="65" t="s">
        <v>146</v>
      </c>
    </row>
    <row r="37" spans="1:4" ht="15" customHeight="1" x14ac:dyDescent="0.25">
      <c r="B37" s="63" t="s">
        <v>98</v>
      </c>
      <c r="C37" s="66" t="s">
        <v>89</v>
      </c>
      <c r="D37" s="65" t="s">
        <v>150</v>
      </c>
    </row>
    <row r="38" spans="1:4" ht="15" customHeight="1" x14ac:dyDescent="0.25">
      <c r="B38" s="63" t="s">
        <v>98</v>
      </c>
      <c r="C38" s="66" t="s">
        <v>96</v>
      </c>
      <c r="D38" s="65" t="s">
        <v>148</v>
      </c>
    </row>
    <row r="39" spans="1:4" ht="15" customHeight="1" x14ac:dyDescent="0.25">
      <c r="B39" s="63" t="s">
        <v>98</v>
      </c>
      <c r="C39" s="64" t="s">
        <v>67</v>
      </c>
      <c r="D39" s="65" t="s">
        <v>149</v>
      </c>
    </row>
    <row r="40" spans="1:4" ht="15" customHeight="1" x14ac:dyDescent="0.25">
      <c r="B40" s="63" t="s">
        <v>98</v>
      </c>
      <c r="C40" s="64" t="s">
        <v>76</v>
      </c>
      <c r="D40" s="65" t="s">
        <v>146</v>
      </c>
    </row>
    <row r="41" spans="1:4" x14ac:dyDescent="0.25">
      <c r="B41" s="63" t="s">
        <v>98</v>
      </c>
      <c r="C41" s="64" t="s">
        <v>85</v>
      </c>
      <c r="D41" s="65" t="s">
        <v>149</v>
      </c>
    </row>
    <row r="42" spans="1:4" x14ac:dyDescent="0.25">
      <c r="B42" s="41"/>
      <c r="C42" s="41"/>
      <c r="D42" s="41"/>
    </row>
    <row r="44" spans="1:4" x14ac:dyDescent="0.25">
      <c r="A44" s="25"/>
      <c r="B44" s="42"/>
      <c r="C44" s="43"/>
      <c r="D44" s="42"/>
    </row>
    <row r="45" spans="1:4" x14ac:dyDescent="0.25">
      <c r="A45" s="25"/>
      <c r="B45" s="26" t="s">
        <v>138</v>
      </c>
      <c r="C45" s="35" t="s">
        <v>139</v>
      </c>
      <c r="D45" s="27" t="s">
        <v>5</v>
      </c>
    </row>
    <row r="46" spans="1:4" x14ac:dyDescent="0.25">
      <c r="A46" s="25"/>
      <c r="B46" s="21" t="s">
        <v>124</v>
      </c>
      <c r="C46" s="23" t="s">
        <v>124</v>
      </c>
      <c r="D46" s="21" t="s">
        <v>150</v>
      </c>
    </row>
    <row r="47" spans="1:4" x14ac:dyDescent="0.25">
      <c r="B47" s="21" t="s">
        <v>124</v>
      </c>
      <c r="C47" s="23" t="s">
        <v>125</v>
      </c>
      <c r="D47" s="21" t="s">
        <v>146</v>
      </c>
    </row>
    <row r="48" spans="1:4" x14ac:dyDescent="0.25">
      <c r="B48" s="21" t="s">
        <v>124</v>
      </c>
      <c r="C48" s="23" t="s">
        <v>126</v>
      </c>
      <c r="D48" s="21" t="s">
        <v>150</v>
      </c>
    </row>
    <row r="49" spans="2:4" x14ac:dyDescent="0.25">
      <c r="B49" s="21" t="s">
        <v>124</v>
      </c>
      <c r="C49" s="23" t="s">
        <v>127</v>
      </c>
      <c r="D49" s="21" t="s">
        <v>148</v>
      </c>
    </row>
    <row r="50" spans="2:4" x14ac:dyDescent="0.25">
      <c r="B50" s="21" t="s">
        <v>133</v>
      </c>
      <c r="C50" s="23" t="s">
        <v>128</v>
      </c>
      <c r="D50" s="21" t="s">
        <v>147</v>
      </c>
    </row>
    <row r="51" spans="2:4" x14ac:dyDescent="0.25">
      <c r="B51" s="21" t="s">
        <v>133</v>
      </c>
      <c r="C51" s="23" t="s">
        <v>129</v>
      </c>
      <c r="D51" s="21" t="s">
        <v>147</v>
      </c>
    </row>
    <row r="52" spans="2:4" x14ac:dyDescent="0.25">
      <c r="B52" s="21" t="s">
        <v>134</v>
      </c>
      <c r="C52" s="23" t="s">
        <v>130</v>
      </c>
      <c r="D52" s="22" t="s">
        <v>146</v>
      </c>
    </row>
    <row r="53" spans="2:4" x14ac:dyDescent="0.25">
      <c r="B53" s="21" t="s">
        <v>134</v>
      </c>
      <c r="C53" s="23" t="s">
        <v>131</v>
      </c>
      <c r="D53" s="22" t="s">
        <v>149</v>
      </c>
    </row>
    <row r="54" spans="2:4" x14ac:dyDescent="0.25">
      <c r="B54" s="21" t="s">
        <v>134</v>
      </c>
      <c r="C54" s="23" t="s">
        <v>132</v>
      </c>
      <c r="D54" s="22" t="s">
        <v>149</v>
      </c>
    </row>
    <row r="55" spans="2:4" x14ac:dyDescent="0.25">
      <c r="B55" s="22" t="s">
        <v>47</v>
      </c>
      <c r="C55" s="62" t="s">
        <v>180</v>
      </c>
      <c r="D55" s="22" t="s">
        <v>149</v>
      </c>
    </row>
  </sheetData>
  <autoFilter ref="B5:D54" xr:uid="{00000000-0009-0000-0000-000005000000}"/>
  <sortState xmlns:xlrd2="http://schemas.microsoft.com/office/spreadsheetml/2017/richdata2" ref="B6:D41">
    <sortCondition ref="B6:B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D40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1" max="1" width="4.42578125" customWidth="1"/>
    <col min="2" max="2" width="42.28515625" customWidth="1"/>
    <col min="3" max="3" width="14.42578125" bestFit="1" customWidth="1"/>
    <col min="4" max="5" width="11.42578125" customWidth="1"/>
  </cols>
  <sheetData>
    <row r="3" spans="2:4" x14ac:dyDescent="0.25">
      <c r="B3" s="5" t="s">
        <v>121</v>
      </c>
    </row>
    <row r="4" spans="2:4" x14ac:dyDescent="0.25">
      <c r="B4" t="s">
        <v>135</v>
      </c>
    </row>
    <row r="5" spans="2:4" ht="15" customHeight="1" x14ac:dyDescent="0.25">
      <c r="B5" s="16" t="s">
        <v>119</v>
      </c>
      <c r="C5" s="16" t="s">
        <v>120</v>
      </c>
    </row>
    <row r="6" spans="2:4" ht="15" customHeight="1" x14ac:dyDescent="0.25">
      <c r="B6" s="1" t="s">
        <v>104</v>
      </c>
      <c r="C6" s="1" t="s">
        <v>151</v>
      </c>
    </row>
    <row r="7" spans="2:4" ht="15" customHeight="1" x14ac:dyDescent="0.25">
      <c r="B7" s="1" t="s">
        <v>105</v>
      </c>
      <c r="C7" s="1" t="s">
        <v>148</v>
      </c>
    </row>
    <row r="8" spans="2:4" ht="15" customHeight="1" x14ac:dyDescent="0.25">
      <c r="B8" s="1" t="s">
        <v>106</v>
      </c>
      <c r="C8" s="1" t="s">
        <v>151</v>
      </c>
    </row>
    <row r="9" spans="2:4" ht="15" customHeight="1" x14ac:dyDescent="0.25">
      <c r="B9" s="1" t="s">
        <v>107</v>
      </c>
      <c r="C9" s="1" t="s">
        <v>148</v>
      </c>
    </row>
    <row r="10" spans="2:4" ht="15" customHeight="1" x14ac:dyDescent="0.25">
      <c r="B10" s="12" t="s">
        <v>136</v>
      </c>
      <c r="C10" s="1" t="s">
        <v>151</v>
      </c>
    </row>
    <row r="11" spans="2:4" ht="15" customHeight="1" x14ac:dyDescent="0.25">
      <c r="B11" s="12" t="s">
        <v>137</v>
      </c>
      <c r="C11" s="1" t="s">
        <v>148</v>
      </c>
    </row>
    <row r="12" spans="2:4" ht="15" customHeight="1" x14ac:dyDescent="0.25">
      <c r="B12" s="19" t="s">
        <v>145</v>
      </c>
    </row>
    <row r="13" spans="2:4" ht="15" customHeight="1" x14ac:dyDescent="0.25">
      <c r="B13" s="19"/>
      <c r="D13" s="17"/>
    </row>
    <row r="14" spans="2:4" ht="15" customHeight="1" x14ac:dyDescent="0.25"/>
    <row r="15" spans="2:4" ht="15" customHeight="1" x14ac:dyDescent="0.25">
      <c r="B15" s="16" t="s">
        <v>119</v>
      </c>
      <c r="C15" s="16" t="s">
        <v>120</v>
      </c>
    </row>
    <row r="16" spans="2:4" ht="15" customHeight="1" x14ac:dyDescent="0.25">
      <c r="B16" s="18" t="s">
        <v>108</v>
      </c>
      <c r="C16" s="1" t="s">
        <v>151</v>
      </c>
    </row>
    <row r="17" spans="2:3" ht="15" customHeight="1" x14ac:dyDescent="0.25">
      <c r="B17" s="18" t="s">
        <v>109</v>
      </c>
      <c r="C17" s="1" t="s">
        <v>148</v>
      </c>
    </row>
    <row r="18" spans="2:3" ht="15" customHeight="1" x14ac:dyDescent="0.25">
      <c r="B18" s="18" t="s">
        <v>111</v>
      </c>
      <c r="C18" s="1" t="s">
        <v>151</v>
      </c>
    </row>
    <row r="19" spans="2:3" ht="15" customHeight="1" x14ac:dyDescent="0.25">
      <c r="B19" s="18" t="s">
        <v>112</v>
      </c>
      <c r="C19" s="1" t="s">
        <v>148</v>
      </c>
    </row>
    <row r="20" spans="2:3" ht="15" customHeight="1" x14ac:dyDescent="0.25">
      <c r="B20" s="18" t="s">
        <v>113</v>
      </c>
      <c r="C20" s="1" t="s">
        <v>151</v>
      </c>
    </row>
    <row r="21" spans="2:3" ht="15" customHeight="1" x14ac:dyDescent="0.25">
      <c r="B21" s="18" t="s">
        <v>114</v>
      </c>
      <c r="C21" s="1" t="s">
        <v>148</v>
      </c>
    </row>
    <row r="22" spans="2:3" ht="15" customHeight="1" x14ac:dyDescent="0.25">
      <c r="B22" s="18" t="s">
        <v>115</v>
      </c>
      <c r="C22" s="1" t="s">
        <v>151</v>
      </c>
    </row>
    <row r="23" spans="2:3" ht="15" customHeight="1" x14ac:dyDescent="0.25">
      <c r="B23" s="18" t="s">
        <v>110</v>
      </c>
      <c r="C23" s="1" t="s">
        <v>148</v>
      </c>
    </row>
    <row r="24" spans="2:3" ht="15" customHeight="1" x14ac:dyDescent="0.25">
      <c r="B24" s="18" t="s">
        <v>116</v>
      </c>
      <c r="C24" s="1" t="s">
        <v>151</v>
      </c>
    </row>
    <row r="25" spans="2:3" ht="15" customHeight="1" x14ac:dyDescent="0.25">
      <c r="B25" s="18" t="s">
        <v>118</v>
      </c>
      <c r="C25" s="1" t="s">
        <v>148</v>
      </c>
    </row>
    <row r="26" spans="2:3" ht="15" customHeight="1" x14ac:dyDescent="0.25">
      <c r="B26" s="18" t="s">
        <v>117</v>
      </c>
      <c r="C26" s="1" t="s">
        <v>151</v>
      </c>
    </row>
    <row r="27" spans="2:3" ht="15" customHeight="1" x14ac:dyDescent="0.25">
      <c r="B27" s="19" t="s">
        <v>145</v>
      </c>
    </row>
    <row r="28" spans="2:3" ht="15" customHeight="1" x14ac:dyDescent="0.25">
      <c r="B28" s="19"/>
    </row>
    <row r="29" spans="2:3" ht="15" customHeight="1" x14ac:dyDescent="0.25"/>
    <row r="30" spans="2:3" ht="15" customHeight="1" x14ac:dyDescent="0.25"/>
    <row r="31" spans="2:3" ht="15" customHeight="1" x14ac:dyDescent="0.25"/>
    <row r="32" spans="2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499984740745262"/>
  </sheetPr>
  <dimension ref="B1:E63"/>
  <sheetViews>
    <sheetView showGridLines="0" zoomScaleNormal="100" workbookViewId="0">
      <selection activeCell="I8" sqref="I8"/>
    </sheetView>
  </sheetViews>
  <sheetFormatPr baseColWidth="10" defaultRowHeight="15" x14ac:dyDescent="0.25"/>
  <cols>
    <col min="1" max="1" width="2.85546875" customWidth="1"/>
    <col min="2" max="2" width="26.7109375" customWidth="1"/>
    <col min="3" max="3" width="18.140625" customWidth="1"/>
    <col min="4" max="4" width="17.85546875" customWidth="1"/>
    <col min="5" max="5" width="29.7109375" customWidth="1"/>
    <col min="6" max="6" width="14.28515625" customWidth="1"/>
  </cols>
  <sheetData>
    <row r="1" spans="2:5" x14ac:dyDescent="0.25">
      <c r="B1" s="111" t="s">
        <v>213</v>
      </c>
      <c r="C1" s="108"/>
      <c r="D1" s="108"/>
      <c r="E1" s="108"/>
    </row>
    <row r="2" spans="2:5" ht="4.9000000000000004" customHeight="1" x14ac:dyDescent="0.25">
      <c r="B2" s="73"/>
      <c r="C2" s="67"/>
      <c r="D2" s="67"/>
      <c r="E2" s="67"/>
    </row>
    <row r="3" spans="2:5" ht="49.9" customHeight="1" x14ac:dyDescent="0.35">
      <c r="B3" s="152" t="s">
        <v>203</v>
      </c>
      <c r="C3" s="152"/>
      <c r="D3" s="152"/>
      <c r="E3" s="152"/>
    </row>
    <row r="4" spans="2:5" ht="7.15" customHeight="1" x14ac:dyDescent="0.25"/>
    <row r="5" spans="2:5" ht="24" thickBot="1" x14ac:dyDescent="0.3">
      <c r="B5" s="153" t="s">
        <v>192</v>
      </c>
      <c r="C5" s="153"/>
      <c r="D5" s="153"/>
      <c r="E5" s="153"/>
    </row>
    <row r="6" spans="2:5" ht="15.75" thickBot="1" x14ac:dyDescent="0.3">
      <c r="B6" s="93" t="s">
        <v>1</v>
      </c>
      <c r="C6" s="94" t="s">
        <v>190</v>
      </c>
      <c r="D6" s="112" t="s">
        <v>206</v>
      </c>
      <c r="E6" s="95" t="s">
        <v>181</v>
      </c>
    </row>
    <row r="7" spans="2:5" x14ac:dyDescent="0.25">
      <c r="B7" s="114" t="s">
        <v>33</v>
      </c>
      <c r="C7" s="160" t="s">
        <v>148</v>
      </c>
      <c r="D7" s="169">
        <v>995076648</v>
      </c>
      <c r="E7" s="154" t="s">
        <v>179</v>
      </c>
    </row>
    <row r="8" spans="2:5" x14ac:dyDescent="0.25">
      <c r="B8" s="115" t="s">
        <v>40</v>
      </c>
      <c r="C8" s="161"/>
      <c r="D8" s="170"/>
      <c r="E8" s="155"/>
    </row>
    <row r="9" spans="2:5" x14ac:dyDescent="0.25">
      <c r="B9" s="115" t="s">
        <v>17</v>
      </c>
      <c r="C9" s="161"/>
      <c r="D9" s="170"/>
      <c r="E9" s="155"/>
    </row>
    <row r="10" spans="2:5" x14ac:dyDescent="0.25">
      <c r="B10" s="115" t="s">
        <v>27</v>
      </c>
      <c r="C10" s="161"/>
      <c r="D10" s="170"/>
      <c r="E10" s="155"/>
    </row>
    <row r="11" spans="2:5" x14ac:dyDescent="0.25">
      <c r="B11" s="115" t="s">
        <v>19</v>
      </c>
      <c r="C11" s="161"/>
      <c r="D11" s="170"/>
      <c r="E11" s="155"/>
    </row>
    <row r="12" spans="2:5" x14ac:dyDescent="0.25">
      <c r="B12" s="116" t="s">
        <v>31</v>
      </c>
      <c r="C12" s="161"/>
      <c r="D12" s="170"/>
      <c r="E12" s="155"/>
    </row>
    <row r="13" spans="2:5" ht="15.75" thickBot="1" x14ac:dyDescent="0.3">
      <c r="B13" s="117" t="s">
        <v>36</v>
      </c>
      <c r="C13" s="162"/>
      <c r="D13" s="171"/>
      <c r="E13" s="156"/>
    </row>
    <row r="14" spans="2:5" ht="15.75" thickBot="1" x14ac:dyDescent="0.3">
      <c r="B14" s="118" t="s">
        <v>13</v>
      </c>
      <c r="C14" s="122" t="s">
        <v>211</v>
      </c>
      <c r="D14" s="125">
        <v>977176244</v>
      </c>
      <c r="E14" s="129" t="s">
        <v>212</v>
      </c>
    </row>
    <row r="15" spans="2:5" ht="15.75" thickBot="1" x14ac:dyDescent="0.3">
      <c r="B15" s="116" t="s">
        <v>15</v>
      </c>
      <c r="C15" s="123" t="s">
        <v>211</v>
      </c>
      <c r="D15" s="126">
        <v>977176244</v>
      </c>
      <c r="E15" s="124" t="s">
        <v>212</v>
      </c>
    </row>
    <row r="16" spans="2:5" x14ac:dyDescent="0.25">
      <c r="B16" s="119" t="s">
        <v>21</v>
      </c>
      <c r="C16" s="163" t="s">
        <v>200</v>
      </c>
      <c r="D16" s="166">
        <v>992363872</v>
      </c>
      <c r="E16" s="157" t="s">
        <v>201</v>
      </c>
    </row>
    <row r="17" spans="2:5" x14ac:dyDescent="0.25">
      <c r="B17" s="113" t="s">
        <v>24</v>
      </c>
      <c r="C17" s="164"/>
      <c r="D17" s="167"/>
      <c r="E17" s="158"/>
    </row>
    <row r="18" spans="2:5" x14ac:dyDescent="0.25">
      <c r="B18" s="113" t="s">
        <v>29</v>
      </c>
      <c r="C18" s="164"/>
      <c r="D18" s="167"/>
      <c r="E18" s="158"/>
    </row>
    <row r="19" spans="2:5" x14ac:dyDescent="0.25">
      <c r="B19" s="113" t="s">
        <v>30</v>
      </c>
      <c r="C19" s="164"/>
      <c r="D19" s="167"/>
      <c r="E19" s="158"/>
    </row>
    <row r="20" spans="2:5" ht="15.75" thickBot="1" x14ac:dyDescent="0.3">
      <c r="B20" s="120" t="s">
        <v>48</v>
      </c>
      <c r="C20" s="165"/>
      <c r="D20" s="168"/>
      <c r="E20" s="159"/>
    </row>
    <row r="21" spans="2:5" x14ac:dyDescent="0.25">
      <c r="B21" s="114" t="s">
        <v>46</v>
      </c>
      <c r="C21" s="160" t="s">
        <v>150</v>
      </c>
      <c r="D21" s="169">
        <v>992432635</v>
      </c>
      <c r="E21" s="154" t="s">
        <v>178</v>
      </c>
    </row>
    <row r="22" spans="2:5" x14ac:dyDescent="0.25">
      <c r="B22" s="115" t="s">
        <v>42</v>
      </c>
      <c r="C22" s="161"/>
      <c r="D22" s="170"/>
      <c r="E22" s="155"/>
    </row>
    <row r="23" spans="2:5" x14ac:dyDescent="0.25">
      <c r="B23" s="115" t="s">
        <v>43</v>
      </c>
      <c r="C23" s="161"/>
      <c r="D23" s="170"/>
      <c r="E23" s="155"/>
    </row>
    <row r="24" spans="2:5" x14ac:dyDescent="0.25">
      <c r="B24" s="115" t="s">
        <v>8</v>
      </c>
      <c r="C24" s="161"/>
      <c r="D24" s="170"/>
      <c r="E24" s="155"/>
    </row>
    <row r="25" spans="2:5" x14ac:dyDescent="0.25">
      <c r="B25" s="115" t="s">
        <v>44</v>
      </c>
      <c r="C25" s="161"/>
      <c r="D25" s="170"/>
      <c r="E25" s="155"/>
    </row>
    <row r="26" spans="2:5" ht="15.75" thickBot="1" x14ac:dyDescent="0.3">
      <c r="B26" s="117" t="s">
        <v>45</v>
      </c>
      <c r="C26" s="162"/>
      <c r="D26" s="171"/>
      <c r="E26" s="156"/>
    </row>
    <row r="27" spans="2:5" x14ac:dyDescent="0.25">
      <c r="B27" s="119" t="s">
        <v>34</v>
      </c>
      <c r="C27" s="163" t="s">
        <v>149</v>
      </c>
      <c r="D27" s="166">
        <v>999163221</v>
      </c>
      <c r="E27" s="157" t="s">
        <v>177</v>
      </c>
    </row>
    <row r="28" spans="2:5" x14ac:dyDescent="0.25">
      <c r="B28" s="113" t="s">
        <v>35</v>
      </c>
      <c r="C28" s="164"/>
      <c r="D28" s="167"/>
      <c r="E28" s="158"/>
    </row>
    <row r="29" spans="2:5" x14ac:dyDescent="0.25">
      <c r="B29" s="113" t="s">
        <v>39</v>
      </c>
      <c r="C29" s="164"/>
      <c r="D29" s="167"/>
      <c r="E29" s="158"/>
    </row>
    <row r="30" spans="2:5" ht="15.75" thickBot="1" x14ac:dyDescent="0.3">
      <c r="B30" s="121" t="s">
        <v>37</v>
      </c>
      <c r="C30" s="165"/>
      <c r="D30" s="168"/>
      <c r="E30" s="159"/>
    </row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</sheetData>
  <mergeCells count="14">
    <mergeCell ref="B3:E3"/>
    <mergeCell ref="B5:E5"/>
    <mergeCell ref="E7:E13"/>
    <mergeCell ref="E16:E20"/>
    <mergeCell ref="E27:E30"/>
    <mergeCell ref="E21:E26"/>
    <mergeCell ref="C7:C13"/>
    <mergeCell ref="C16:C20"/>
    <mergeCell ref="C21:C26"/>
    <mergeCell ref="C27:C30"/>
    <mergeCell ref="D27:D30"/>
    <mergeCell ref="D7:D13"/>
    <mergeCell ref="D16:D20"/>
    <mergeCell ref="D21:D26"/>
  </mergeCells>
  <hyperlinks>
    <hyperlink ref="E16" r:id="rId1" display="mchilca@minsa.gob.pe" xr:uid="{00000000-0004-0000-0700-000001000000}"/>
    <hyperlink ref="E21" r:id="rId2" xr:uid="{00000000-0004-0000-0700-000002000000}"/>
    <hyperlink ref="E7" r:id="rId3" xr:uid="{00000000-0004-0000-0700-000003000000}"/>
    <hyperlink ref="E27" r:id="rId4" xr:uid="{00000000-0004-0000-0700-000004000000}"/>
    <hyperlink ref="D27:D30" r:id="rId5" display="https://web.whatsapp.com/send?phone=051999163221" xr:uid="{D098D833-56A4-4524-B8B1-680861234846}"/>
    <hyperlink ref="E24" r:id="rId6" display="fhuapaya@minsa.gob.pe" xr:uid="{4774EF5C-4BC5-4B21-8C4A-14EF88D1E9B5}"/>
    <hyperlink ref="D7:D13" r:id="rId7" display="https://web.whatsapp.com/send?phone=051995076648" xr:uid="{2F7BC924-4A87-4849-9786-0F5D39656BBA}"/>
    <hyperlink ref="E15" r:id="rId8" xr:uid="{93152A0A-084B-47CC-A8EE-B43329EF7C66}"/>
    <hyperlink ref="D21:D26" r:id="rId9" display="https://web.whatsapp.com/send?phone=05192432635" xr:uid="{073989C4-24E1-4538-B3C9-B1B3E86D6547}"/>
    <hyperlink ref="D16:D20" r:id="rId10" display="https://web.whatsapp.com/send?phone=051992363872" xr:uid="{9B269F3A-DA01-4FD6-9312-249C28CE1EBC}"/>
    <hyperlink ref="D15" r:id="rId11" display="https://web.whatsapp.com/send?phone=051977176244" xr:uid="{C1A731D8-2914-4B33-A936-86C44057F8A2}"/>
    <hyperlink ref="E16:E20" r:id="rId12" display="flopez@minsa.gob.pe" xr:uid="{69E95866-912F-4EAC-B22A-AF0B8CC266A4}"/>
    <hyperlink ref="E21:E26" r:id="rId13" display="nllamoca@minsa.gob.pe" xr:uid="{E8FF0DB4-CCB2-4CB6-B8AC-EE0CDAAEBAF9}"/>
    <hyperlink ref="E14" r:id="rId14" xr:uid="{FA0D4EE2-D479-4F37-AC38-E71DEB3ACB4E}"/>
  </hyperlinks>
  <pageMargins left="0.7" right="0.7" top="0.75" bottom="0.75" header="0.3" footer="0.3"/>
  <pageSetup scale="115" orientation="portrait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B1:H60"/>
  <sheetViews>
    <sheetView showGridLines="0" tabSelected="1" zoomScale="85" zoomScaleNormal="85" workbookViewId="0">
      <selection activeCell="B4" sqref="B4"/>
    </sheetView>
  </sheetViews>
  <sheetFormatPr baseColWidth="10" defaultColWidth="11.42578125" defaultRowHeight="12.75" x14ac:dyDescent="0.2"/>
  <cols>
    <col min="1" max="1" width="3.85546875" style="68" customWidth="1"/>
    <col min="2" max="2" width="15.7109375" style="73" customWidth="1"/>
    <col min="3" max="3" width="74.5703125" style="67" customWidth="1"/>
    <col min="4" max="4" width="14.140625" style="67" bestFit="1" customWidth="1"/>
    <col min="5" max="5" width="12.42578125" style="67" customWidth="1"/>
    <col min="6" max="6" width="26.7109375" style="69" customWidth="1"/>
    <col min="7" max="16384" width="11.42578125" style="68"/>
  </cols>
  <sheetData>
    <row r="1" spans="2:8" x14ac:dyDescent="0.2">
      <c r="B1" s="111" t="s">
        <v>213</v>
      </c>
      <c r="C1" s="108"/>
      <c r="D1" s="108"/>
      <c r="E1" s="108"/>
      <c r="F1" s="108"/>
    </row>
    <row r="2" spans="2:8" ht="1.9" customHeight="1" x14ac:dyDescent="0.2"/>
    <row r="3" spans="2:8" ht="23.25" x14ac:dyDescent="0.35">
      <c r="B3" s="172" t="s">
        <v>202</v>
      </c>
      <c r="C3" s="172"/>
      <c r="D3" s="172"/>
      <c r="E3" s="172"/>
      <c r="F3" s="172"/>
      <c r="G3" s="84"/>
      <c r="H3" s="84"/>
    </row>
    <row r="4" spans="2:8" ht="3.6" customHeight="1" x14ac:dyDescent="0.35">
      <c r="B4" s="83"/>
      <c r="C4" s="83"/>
      <c r="D4" s="83"/>
      <c r="E4" s="98"/>
      <c r="F4" s="96"/>
      <c r="G4" s="84"/>
      <c r="H4" s="84"/>
    </row>
    <row r="5" spans="2:8" ht="23.1" customHeight="1" thickBot="1" x14ac:dyDescent="0.25">
      <c r="B5" s="173" t="s">
        <v>191</v>
      </c>
      <c r="C5" s="173"/>
      <c r="D5" s="173"/>
      <c r="E5" s="173"/>
      <c r="F5" s="173"/>
    </row>
    <row r="6" spans="2:8" s="69" customFormat="1" x14ac:dyDescent="0.25">
      <c r="B6" s="87" t="s">
        <v>99</v>
      </c>
      <c r="C6" s="85" t="s">
        <v>100</v>
      </c>
      <c r="D6" s="86" t="s">
        <v>190</v>
      </c>
      <c r="E6" s="88" t="s">
        <v>206</v>
      </c>
      <c r="F6" s="88" t="s">
        <v>181</v>
      </c>
    </row>
    <row r="7" spans="2:8" ht="12.75" customHeight="1" x14ac:dyDescent="0.2">
      <c r="B7" s="72" t="s">
        <v>53</v>
      </c>
      <c r="C7" s="71" t="s">
        <v>58</v>
      </c>
      <c r="D7" s="204" t="s">
        <v>148</v>
      </c>
      <c r="E7" s="184">
        <v>995076648</v>
      </c>
      <c r="F7" s="178" t="s">
        <v>179</v>
      </c>
    </row>
    <row r="8" spans="2:8" ht="12.75" customHeight="1" x14ac:dyDescent="0.2">
      <c r="B8" s="72" t="s">
        <v>53</v>
      </c>
      <c r="C8" s="71" t="s">
        <v>68</v>
      </c>
      <c r="D8" s="205"/>
      <c r="E8" s="184"/>
      <c r="F8" s="179"/>
    </row>
    <row r="9" spans="2:8" ht="12.75" customHeight="1" x14ac:dyDescent="0.2">
      <c r="B9" s="72" t="s">
        <v>53</v>
      </c>
      <c r="C9" s="70" t="s">
        <v>77</v>
      </c>
      <c r="D9" s="205"/>
      <c r="E9" s="184"/>
      <c r="F9" s="179"/>
    </row>
    <row r="10" spans="2:8" ht="12.75" customHeight="1" x14ac:dyDescent="0.2">
      <c r="B10" s="72" t="s">
        <v>53</v>
      </c>
      <c r="C10" s="71" t="s">
        <v>79</v>
      </c>
      <c r="D10" s="205"/>
      <c r="E10" s="184"/>
      <c r="F10" s="179"/>
    </row>
    <row r="11" spans="2:8" ht="12.75" customHeight="1" x14ac:dyDescent="0.2">
      <c r="B11" s="72" t="s">
        <v>53</v>
      </c>
      <c r="C11" s="70" t="s">
        <v>56</v>
      </c>
      <c r="D11" s="205"/>
      <c r="E11" s="184"/>
      <c r="F11" s="179"/>
    </row>
    <row r="12" spans="2:8" ht="13.5" customHeight="1" x14ac:dyDescent="0.2">
      <c r="B12" s="72" t="s">
        <v>53</v>
      </c>
      <c r="C12" s="71" t="s">
        <v>86</v>
      </c>
      <c r="D12" s="205"/>
      <c r="E12" s="184"/>
      <c r="F12" s="179"/>
    </row>
    <row r="13" spans="2:8" ht="15" customHeight="1" x14ac:dyDescent="0.2">
      <c r="B13" s="72" t="s">
        <v>53</v>
      </c>
      <c r="C13" s="70" t="s">
        <v>88</v>
      </c>
      <c r="D13" s="206"/>
      <c r="E13" s="184"/>
      <c r="F13" s="180"/>
    </row>
    <row r="14" spans="2:8" ht="12.75" customHeight="1" x14ac:dyDescent="0.2">
      <c r="B14" s="100" t="s">
        <v>47</v>
      </c>
      <c r="C14" s="101" t="s">
        <v>64</v>
      </c>
      <c r="D14" s="207" t="s">
        <v>204</v>
      </c>
      <c r="E14" s="174">
        <v>965332600</v>
      </c>
      <c r="F14" s="211" t="s">
        <v>205</v>
      </c>
    </row>
    <row r="15" spans="2:8" ht="13.5" customHeight="1" x14ac:dyDescent="0.2">
      <c r="B15" s="100" t="s">
        <v>53</v>
      </c>
      <c r="C15" s="101" t="s">
        <v>82</v>
      </c>
      <c r="D15" s="208"/>
      <c r="E15" s="175"/>
      <c r="F15" s="212"/>
    </row>
    <row r="16" spans="2:8" ht="12.75" customHeight="1" x14ac:dyDescent="0.2">
      <c r="B16" s="100" t="s">
        <v>53</v>
      </c>
      <c r="C16" s="101" t="s">
        <v>83</v>
      </c>
      <c r="D16" s="208"/>
      <c r="E16" s="175"/>
      <c r="F16" s="212"/>
    </row>
    <row r="17" spans="2:6" ht="12.75" customHeight="1" x14ac:dyDescent="0.2">
      <c r="B17" s="100" t="s">
        <v>53</v>
      </c>
      <c r="C17" s="101" t="s">
        <v>193</v>
      </c>
      <c r="D17" s="208"/>
      <c r="E17" s="175"/>
      <c r="F17" s="212"/>
    </row>
    <row r="18" spans="2:6" ht="12.75" customHeight="1" x14ac:dyDescent="0.2">
      <c r="B18" s="100" t="s">
        <v>53</v>
      </c>
      <c r="C18" s="101" t="s">
        <v>91</v>
      </c>
      <c r="D18" s="208"/>
      <c r="E18" s="175"/>
      <c r="F18" s="212"/>
    </row>
    <row r="19" spans="2:6" ht="12.75" customHeight="1" x14ac:dyDescent="0.2">
      <c r="B19" s="106" t="s">
        <v>53</v>
      </c>
      <c r="C19" s="107" t="s">
        <v>208</v>
      </c>
      <c r="D19" s="208"/>
      <c r="E19" s="175"/>
      <c r="F19" s="212"/>
    </row>
    <row r="20" spans="2:6" ht="12.75" customHeight="1" x14ac:dyDescent="0.2">
      <c r="B20" s="100" t="s">
        <v>47</v>
      </c>
      <c r="C20" s="101" t="s">
        <v>63</v>
      </c>
      <c r="D20" s="208"/>
      <c r="E20" s="175"/>
      <c r="F20" s="212"/>
    </row>
    <row r="21" spans="2:6" ht="12.75" customHeight="1" x14ac:dyDescent="0.2">
      <c r="B21" s="100" t="s">
        <v>53</v>
      </c>
      <c r="C21" s="101" t="s">
        <v>61</v>
      </c>
      <c r="D21" s="208"/>
      <c r="E21" s="175"/>
      <c r="F21" s="212"/>
    </row>
    <row r="22" spans="2:6" ht="13.5" customHeight="1" x14ac:dyDescent="0.2">
      <c r="B22" s="100" t="s">
        <v>53</v>
      </c>
      <c r="C22" s="101" t="s">
        <v>69</v>
      </c>
      <c r="D22" s="208"/>
      <c r="E22" s="175"/>
      <c r="F22" s="212"/>
    </row>
    <row r="23" spans="2:6" ht="12.75" customHeight="1" x14ac:dyDescent="0.2">
      <c r="B23" s="100" t="s">
        <v>53</v>
      </c>
      <c r="C23" s="101" t="s">
        <v>70</v>
      </c>
      <c r="D23" s="208"/>
      <c r="E23" s="175"/>
      <c r="F23" s="212"/>
    </row>
    <row r="24" spans="2:6" ht="13.5" customHeight="1" x14ac:dyDescent="0.2">
      <c r="B24" s="100" t="s">
        <v>53</v>
      </c>
      <c r="C24" s="101" t="s">
        <v>74</v>
      </c>
      <c r="D24" s="208"/>
      <c r="E24" s="175"/>
      <c r="F24" s="212"/>
    </row>
    <row r="25" spans="2:6" ht="15" customHeight="1" x14ac:dyDescent="0.2">
      <c r="B25" s="100" t="s">
        <v>53</v>
      </c>
      <c r="C25" s="101" t="s">
        <v>78</v>
      </c>
      <c r="D25" s="208"/>
      <c r="E25" s="175"/>
      <c r="F25" s="212"/>
    </row>
    <row r="26" spans="2:6" ht="15" customHeight="1" x14ac:dyDescent="0.2">
      <c r="B26" s="100" t="s">
        <v>53</v>
      </c>
      <c r="C26" s="102" t="s">
        <v>87</v>
      </c>
      <c r="D26" s="210"/>
      <c r="E26" s="176"/>
      <c r="F26" s="213"/>
    </row>
    <row r="27" spans="2:6" ht="13.5" customHeight="1" x14ac:dyDescent="0.2">
      <c r="B27" s="72" t="s">
        <v>47</v>
      </c>
      <c r="C27" s="70" t="s">
        <v>97</v>
      </c>
      <c r="D27" s="204" t="s">
        <v>150</v>
      </c>
      <c r="E27" s="181">
        <v>992432635</v>
      </c>
      <c r="F27" s="181" t="s">
        <v>178</v>
      </c>
    </row>
    <row r="28" spans="2:6" ht="12.75" customHeight="1" x14ac:dyDescent="0.2">
      <c r="B28" s="72" t="s">
        <v>53</v>
      </c>
      <c r="C28" s="71" t="s">
        <v>71</v>
      </c>
      <c r="D28" s="205"/>
      <c r="E28" s="182"/>
      <c r="F28" s="182"/>
    </row>
    <row r="29" spans="2:6" ht="12.75" customHeight="1" x14ac:dyDescent="0.2">
      <c r="B29" s="72" t="s">
        <v>53</v>
      </c>
      <c r="C29" s="70" t="s">
        <v>72</v>
      </c>
      <c r="D29" s="205"/>
      <c r="E29" s="182"/>
      <c r="F29" s="182"/>
    </row>
    <row r="30" spans="2:6" ht="12.75" customHeight="1" x14ac:dyDescent="0.2">
      <c r="B30" s="72" t="s">
        <v>53</v>
      </c>
      <c r="C30" s="71" t="s">
        <v>80</v>
      </c>
      <c r="D30" s="205"/>
      <c r="E30" s="182"/>
      <c r="F30" s="182"/>
    </row>
    <row r="31" spans="2:6" ht="13.5" customHeight="1" x14ac:dyDescent="0.2">
      <c r="B31" s="72" t="s">
        <v>53</v>
      </c>
      <c r="C31" s="70" t="s">
        <v>81</v>
      </c>
      <c r="D31" s="205"/>
      <c r="E31" s="182"/>
      <c r="F31" s="182"/>
    </row>
    <row r="32" spans="2:6" ht="15" customHeight="1" x14ac:dyDescent="0.2">
      <c r="B32" s="72" t="s">
        <v>53</v>
      </c>
      <c r="C32" s="70" t="s">
        <v>90</v>
      </c>
      <c r="D32" s="206"/>
      <c r="E32" s="183"/>
      <c r="F32" s="183"/>
    </row>
    <row r="33" spans="2:6" ht="12.75" customHeight="1" x14ac:dyDescent="0.2">
      <c r="B33" s="100" t="s">
        <v>47</v>
      </c>
      <c r="C33" s="102" t="s">
        <v>93</v>
      </c>
      <c r="D33" s="207" t="s">
        <v>149</v>
      </c>
      <c r="E33" s="174">
        <v>999163221</v>
      </c>
      <c r="F33" s="174" t="s">
        <v>177</v>
      </c>
    </row>
    <row r="34" spans="2:6" ht="12.75" customHeight="1" x14ac:dyDescent="0.2">
      <c r="B34" s="100" t="s">
        <v>53</v>
      </c>
      <c r="C34" s="101" t="s">
        <v>66</v>
      </c>
      <c r="D34" s="208"/>
      <c r="E34" s="175"/>
      <c r="F34" s="175"/>
    </row>
    <row r="35" spans="2:6" ht="12.75" customHeight="1" x14ac:dyDescent="0.2">
      <c r="B35" s="100" t="s">
        <v>53</v>
      </c>
      <c r="C35" s="101" t="s">
        <v>75</v>
      </c>
      <c r="D35" s="208"/>
      <c r="E35" s="175"/>
      <c r="F35" s="175"/>
    </row>
    <row r="36" spans="2:6" ht="13.5" customHeight="1" x14ac:dyDescent="0.2">
      <c r="B36" s="100" t="s">
        <v>53</v>
      </c>
      <c r="C36" s="101" t="s">
        <v>84</v>
      </c>
      <c r="D36" s="208"/>
      <c r="E36" s="175"/>
      <c r="F36" s="175"/>
    </row>
    <row r="37" spans="2:6" ht="15" customHeight="1" thickBot="1" x14ac:dyDescent="0.25">
      <c r="B37" s="103" t="s">
        <v>53</v>
      </c>
      <c r="C37" s="104" t="s">
        <v>95</v>
      </c>
      <c r="D37" s="209"/>
      <c r="E37" s="177"/>
      <c r="F37" s="177"/>
    </row>
    <row r="38" spans="2:6" ht="15" customHeight="1" x14ac:dyDescent="0.2">
      <c r="B38" s="74"/>
      <c r="C38" s="75"/>
      <c r="D38" s="76"/>
      <c r="E38" s="76"/>
      <c r="F38" s="90"/>
    </row>
    <row r="39" spans="2:6" ht="24" thickBot="1" x14ac:dyDescent="0.25">
      <c r="B39" s="173" t="s">
        <v>214</v>
      </c>
      <c r="C39" s="173"/>
      <c r="D39" s="173"/>
      <c r="E39" s="173"/>
      <c r="F39" s="173"/>
    </row>
    <row r="40" spans="2:6" x14ac:dyDescent="0.2">
      <c r="B40" s="87" t="s">
        <v>189</v>
      </c>
      <c r="C40" s="89" t="s">
        <v>188</v>
      </c>
      <c r="D40" s="89" t="s">
        <v>190</v>
      </c>
      <c r="E40" s="99" t="s">
        <v>206</v>
      </c>
      <c r="F40" s="88" t="s">
        <v>181</v>
      </c>
    </row>
    <row r="41" spans="2:6" ht="15" customHeight="1" x14ac:dyDescent="0.2">
      <c r="B41" s="217" t="s">
        <v>184</v>
      </c>
      <c r="C41" s="102" t="s">
        <v>210</v>
      </c>
      <c r="D41" s="216" t="s">
        <v>204</v>
      </c>
      <c r="E41" s="215">
        <v>965332600</v>
      </c>
      <c r="F41" s="214" t="s">
        <v>205</v>
      </c>
    </row>
    <row r="42" spans="2:6" ht="15" customHeight="1" x14ac:dyDescent="0.2">
      <c r="B42" s="217"/>
      <c r="C42" s="102" t="s">
        <v>209</v>
      </c>
      <c r="D42" s="216"/>
      <c r="E42" s="215"/>
      <c r="F42" s="214"/>
    </row>
    <row r="43" spans="2:6" ht="12.75" customHeight="1" x14ac:dyDescent="0.2">
      <c r="B43" s="106" t="s">
        <v>106</v>
      </c>
      <c r="C43" s="102" t="s">
        <v>185</v>
      </c>
      <c r="D43" s="216"/>
      <c r="E43" s="215"/>
      <c r="F43" s="214"/>
    </row>
    <row r="44" spans="2:6" ht="12.75" customHeight="1" x14ac:dyDescent="0.2">
      <c r="B44" s="106" t="s">
        <v>207</v>
      </c>
      <c r="C44" s="102" t="s">
        <v>186</v>
      </c>
      <c r="D44" s="216"/>
      <c r="E44" s="215"/>
      <c r="F44" s="214"/>
    </row>
    <row r="45" spans="2:6" ht="15" customHeight="1" x14ac:dyDescent="0.2">
      <c r="B45" s="72" t="s">
        <v>183</v>
      </c>
      <c r="C45" s="71" t="s">
        <v>187</v>
      </c>
      <c r="D45" s="218" t="s">
        <v>148</v>
      </c>
      <c r="E45" s="219">
        <v>995076648</v>
      </c>
      <c r="F45" s="181" t="s">
        <v>179</v>
      </c>
    </row>
    <row r="46" spans="2:6" ht="15" customHeight="1" x14ac:dyDescent="0.2">
      <c r="B46" s="72" t="s">
        <v>183</v>
      </c>
      <c r="C46" s="71" t="s">
        <v>182</v>
      </c>
      <c r="D46" s="206"/>
      <c r="E46" s="220"/>
      <c r="F46" s="183"/>
    </row>
    <row r="47" spans="2:6" ht="15" customHeight="1" thickBot="1" x14ac:dyDescent="0.25">
      <c r="B47" s="103" t="s">
        <v>183</v>
      </c>
      <c r="C47" s="104" t="s">
        <v>199</v>
      </c>
      <c r="D47" s="105" t="s">
        <v>200</v>
      </c>
      <c r="E47" s="127">
        <v>992363872</v>
      </c>
      <c r="F47" s="109" t="s">
        <v>201</v>
      </c>
    </row>
    <row r="48" spans="2:6" ht="15" customHeight="1" x14ac:dyDescent="0.2">
      <c r="B48" s="74"/>
      <c r="C48" s="75"/>
      <c r="D48" s="76"/>
      <c r="E48" s="76"/>
      <c r="F48" s="78"/>
    </row>
    <row r="49" spans="2:8" ht="23.1" customHeight="1" thickBot="1" x14ac:dyDescent="0.25">
      <c r="B49" s="173" t="s">
        <v>198</v>
      </c>
      <c r="C49" s="173"/>
      <c r="D49" s="173"/>
      <c r="E49" s="173"/>
      <c r="F49" s="173"/>
    </row>
    <row r="50" spans="2:8" ht="12.75" customHeight="1" x14ac:dyDescent="0.2">
      <c r="B50" s="91" t="s">
        <v>198</v>
      </c>
      <c r="C50" s="92" t="s">
        <v>139</v>
      </c>
      <c r="D50" s="89" t="s">
        <v>190</v>
      </c>
      <c r="E50" s="99" t="s">
        <v>206</v>
      </c>
      <c r="F50" s="88" t="s">
        <v>181</v>
      </c>
      <c r="G50" s="77"/>
      <c r="H50" s="77"/>
    </row>
    <row r="51" spans="2:8" ht="15" customHeight="1" x14ac:dyDescent="0.2">
      <c r="B51" s="188" t="s">
        <v>194</v>
      </c>
      <c r="C51" s="110" t="s">
        <v>127</v>
      </c>
      <c r="D51" s="194" t="s">
        <v>150</v>
      </c>
      <c r="E51" s="221">
        <v>992432635</v>
      </c>
      <c r="F51" s="174" t="s">
        <v>178</v>
      </c>
      <c r="G51" s="77"/>
      <c r="H51" s="77"/>
    </row>
    <row r="52" spans="2:8" ht="15" customHeight="1" x14ac:dyDescent="0.2">
      <c r="B52" s="189"/>
      <c r="C52" s="110" t="s">
        <v>125</v>
      </c>
      <c r="D52" s="195"/>
      <c r="E52" s="222"/>
      <c r="F52" s="175"/>
    </row>
    <row r="53" spans="2:8" ht="12.75" customHeight="1" x14ac:dyDescent="0.2">
      <c r="B53" s="190"/>
      <c r="C53" s="110" t="s">
        <v>126</v>
      </c>
      <c r="D53" s="196"/>
      <c r="E53" s="223"/>
      <c r="F53" s="176"/>
      <c r="G53" s="77"/>
      <c r="H53" s="77"/>
    </row>
    <row r="54" spans="2:8" ht="15" customHeight="1" x14ac:dyDescent="0.25">
      <c r="B54" s="130" t="s">
        <v>195</v>
      </c>
      <c r="C54" s="79" t="s">
        <v>128</v>
      </c>
      <c r="D54" s="81" t="s">
        <v>204</v>
      </c>
      <c r="E54" s="128">
        <v>965332600</v>
      </c>
      <c r="F54" s="97" t="s">
        <v>205</v>
      </c>
    </row>
    <row r="55" spans="2:8" ht="15" customHeight="1" x14ac:dyDescent="0.2">
      <c r="B55" s="188" t="s">
        <v>196</v>
      </c>
      <c r="C55" s="110" t="s">
        <v>129</v>
      </c>
      <c r="D55" s="197" t="s">
        <v>148</v>
      </c>
      <c r="E55" s="224">
        <v>995076648</v>
      </c>
      <c r="F55" s="174" t="s">
        <v>179</v>
      </c>
    </row>
    <row r="56" spans="2:8" ht="15" customHeight="1" x14ac:dyDescent="0.2">
      <c r="B56" s="190"/>
      <c r="C56" s="110" t="s">
        <v>124</v>
      </c>
      <c r="D56" s="196"/>
      <c r="E56" s="225"/>
      <c r="F56" s="176"/>
    </row>
    <row r="57" spans="2:8" ht="12.75" customHeight="1" x14ac:dyDescent="0.2">
      <c r="B57" s="191" t="s">
        <v>197</v>
      </c>
      <c r="C57" s="79" t="s">
        <v>130</v>
      </c>
      <c r="D57" s="198" t="s">
        <v>149</v>
      </c>
      <c r="E57" s="201">
        <v>999163221</v>
      </c>
      <c r="F57" s="185" t="s">
        <v>177</v>
      </c>
    </row>
    <row r="58" spans="2:8" ht="15" customHeight="1" x14ac:dyDescent="0.2">
      <c r="B58" s="192"/>
      <c r="C58" s="79" t="s">
        <v>131</v>
      </c>
      <c r="D58" s="199"/>
      <c r="E58" s="202"/>
      <c r="F58" s="186"/>
    </row>
    <row r="59" spans="2:8" ht="15.75" customHeight="1" x14ac:dyDescent="0.2">
      <c r="B59" s="193"/>
      <c r="C59" s="79" t="s">
        <v>132</v>
      </c>
      <c r="D59" s="200"/>
      <c r="E59" s="202"/>
      <c r="F59" s="186"/>
    </row>
    <row r="60" spans="2:8" ht="15" customHeight="1" thickBot="1" x14ac:dyDescent="0.25">
      <c r="B60" s="131" t="s">
        <v>47</v>
      </c>
      <c r="C60" s="80" t="s">
        <v>180</v>
      </c>
      <c r="D60" s="82" t="s">
        <v>149</v>
      </c>
      <c r="E60" s="203"/>
      <c r="F60" s="187"/>
    </row>
  </sheetData>
  <mergeCells count="35">
    <mergeCell ref="F45:F46"/>
    <mergeCell ref="D45:D46"/>
    <mergeCell ref="E45:E46"/>
    <mergeCell ref="E51:E53"/>
    <mergeCell ref="E55:E56"/>
    <mergeCell ref="F14:F26"/>
    <mergeCell ref="F41:F44"/>
    <mergeCell ref="E41:E44"/>
    <mergeCell ref="D41:D44"/>
    <mergeCell ref="B41:B42"/>
    <mergeCell ref="E33:E37"/>
    <mergeCell ref="F57:F60"/>
    <mergeCell ref="B51:B53"/>
    <mergeCell ref="B55:B56"/>
    <mergeCell ref="B57:B59"/>
    <mergeCell ref="D51:D53"/>
    <mergeCell ref="D55:D56"/>
    <mergeCell ref="D57:D59"/>
    <mergeCell ref="E57:E60"/>
    <mergeCell ref="B3:F3"/>
    <mergeCell ref="B39:F39"/>
    <mergeCell ref="B49:F49"/>
    <mergeCell ref="F51:F53"/>
    <mergeCell ref="F55:F56"/>
    <mergeCell ref="B5:F5"/>
    <mergeCell ref="F33:F37"/>
    <mergeCell ref="F7:F13"/>
    <mergeCell ref="F27:F32"/>
    <mergeCell ref="E7:E13"/>
    <mergeCell ref="E27:E32"/>
    <mergeCell ref="D7:D13"/>
    <mergeCell ref="D27:D32"/>
    <mergeCell ref="D33:D37"/>
    <mergeCell ref="D14:D26"/>
    <mergeCell ref="E14:E26"/>
  </mergeCells>
  <hyperlinks>
    <hyperlink ref="F7" r:id="rId1" xr:uid="{00000000-0004-0000-0800-000000000000}"/>
    <hyperlink ref="F14" r:id="rId2" xr:uid="{00000000-0004-0000-0800-000001000000}"/>
    <hyperlink ref="F27" r:id="rId3" xr:uid="{00000000-0004-0000-0800-000003000000}"/>
    <hyperlink ref="F33" r:id="rId4" xr:uid="{00000000-0004-0000-0800-000004000000}"/>
    <hyperlink ref="F54" r:id="rId5" xr:uid="{00000000-0004-0000-0800-000007000000}"/>
    <hyperlink ref="F57" r:id="rId6" xr:uid="{00000000-0004-0000-0800-000008000000}"/>
    <hyperlink ref="F47" r:id="rId7" xr:uid="{00000000-0004-0000-0800-00000C000000}"/>
    <hyperlink ref="F45" r:id="rId8" xr:uid="{00000000-0004-0000-0800-00000A000000}"/>
    <hyperlink ref="F41" r:id="rId9" xr:uid="{00000000-0004-0000-0800-000005000000}"/>
    <hyperlink ref="E14" r:id="rId10" display="jlarosa@minsa.gob.pe" xr:uid="{456F7520-C395-4E49-8D31-F5EE5B9446C4}"/>
    <hyperlink ref="E27" r:id="rId11" display="nllamoca@minsa.gob.pe" xr:uid="{91F01761-A27D-42C9-8E16-3BA99BA3BFA9}"/>
    <hyperlink ref="E33" r:id="rId12" display="wperez@minsa.gob.pe" xr:uid="{882615D2-CC76-4C7F-84CE-01E110C944A7}"/>
    <hyperlink ref="E27:E32" r:id="rId13" display="https://web.whatsapp.com/send?phone=05192432635" xr:uid="{7BC88F6B-EAA1-4166-AA29-956F0F8AED66}"/>
    <hyperlink ref="E33:E37" r:id="rId14" display="https://web.whatsapp.com/send?phone=051999163221" xr:uid="{9C302734-B0B8-4112-820D-CD9017C2CDE0}"/>
    <hyperlink ref="F55" r:id="rId15" xr:uid="{3C8194A6-97F5-42BD-8E39-C7D23065C851}"/>
    <hyperlink ref="E14:E26" r:id="rId16" display="https://web.whatsapp.com/send?phone=051965332600" xr:uid="{13C854B1-7BD8-4AED-9B4E-F33A86CD9858}"/>
    <hyperlink ref="E7:E13" r:id="rId17" display="https://web.whatsapp.com/send?phone=051995076648" xr:uid="{890699C7-926C-453A-ACB8-F9C39AD2E4B3}"/>
    <hyperlink ref="E57:E60" r:id="rId18" display="https://web.whatsapp.com/send?phone=051999163221" xr:uid="{EEEB9ADC-B7C7-41E3-B3B1-E5D71B3A2946}"/>
    <hyperlink ref="E41:E44" r:id="rId19" display="https://web.whatsapp.com/send?phone=051965332600" xr:uid="{D26565E5-9C2A-44C3-A0E7-762198FCC3E5}"/>
    <hyperlink ref="E45:E46" r:id="rId20" display="https://web.whatsapp.com/send?phone=051995076648" xr:uid="{6CE7D3D6-D6A7-4D3E-88E3-75F30C95BEB3}"/>
    <hyperlink ref="E47" r:id="rId21" display="https://web.whatsapp.com/send?phone=051992363872" xr:uid="{3D492CFE-60E9-4889-AA17-38F25750F1A3}"/>
    <hyperlink ref="E51:E53" r:id="rId22" display="https://web.whatsapp.com/send?phone=05192432635" xr:uid="{99F5E2CE-6819-49F2-90AC-4C847FACD845}"/>
    <hyperlink ref="E54" r:id="rId23" display="https://web.whatsapp.com/send?phone=051965332600" xr:uid="{BACC7AAE-73E5-45DC-818E-F9E2C71F0870}"/>
    <hyperlink ref="E55:E56" r:id="rId24" display="https://web.whatsapp.com/send?phone=051995076648" xr:uid="{2919C987-7651-453A-BBCC-F35A936FDC1B}"/>
    <hyperlink ref="F51:F53" r:id="rId25" display="nllamoca@minsa.gob.pe" xr:uid="{C47F91CF-4F2A-4F93-89CB-3FEB6CD19968}"/>
  </hyperlinks>
  <pageMargins left="0.23622047244094491" right="0.23622047244094491" top="0.74803149606299213" bottom="0.74803149606299213" header="0.31496062992125984" footer="0.31496062992125984"/>
  <pageSetup scale="75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REUNION</vt:lpstr>
      <vt:lpstr>RECOLECCION (2)</vt:lpstr>
      <vt:lpstr>REGIONES</vt:lpstr>
      <vt:lpstr>Cronograma_Oficio</vt:lpstr>
      <vt:lpstr>virtual</vt:lpstr>
      <vt:lpstr>Hosp. e Inst.</vt:lpstr>
      <vt:lpstr>Sectores y Colegios</vt:lpstr>
      <vt:lpstr>REGIONES </vt:lpstr>
      <vt:lpstr>LIMA METROPOLITANA - CALLAO</vt:lpstr>
      <vt:lpstr>Hoja5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PEREZ LAZARO</dc:creator>
  <cp:lastModifiedBy>FABRICIO OMAR LOPEZ MEDINA</cp:lastModifiedBy>
  <cp:lastPrinted>2021-06-23T00:49:39Z</cp:lastPrinted>
  <dcterms:created xsi:type="dcterms:W3CDTF">2015-03-13T15:42:20Z</dcterms:created>
  <dcterms:modified xsi:type="dcterms:W3CDTF">2021-08-04T00:10:53Z</dcterms:modified>
</cp:coreProperties>
</file>